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Kosztorys inwestorski" sheetId="1" r:id="rId1"/>
  </sheets>
  <definedNames/>
  <calcPr fullCalcOnLoad="1"/>
</workbook>
</file>

<file path=xl/sharedStrings.xml><?xml version="1.0" encoding="utf-8"?>
<sst xmlns="http://schemas.openxmlformats.org/spreadsheetml/2006/main" count="81" uniqueCount="65">
  <si>
    <t xml:space="preserve">TABELA ELEMENTÓW ROZLICZENIOWYCH </t>
  </si>
  <si>
    <t>Wzmocnienie drogi wojewódzkiej nr 442 odc. Kuźnia – Janków Drugi.</t>
  </si>
  <si>
    <t>Lp.</t>
  </si>
  <si>
    <t>Podst</t>
  </si>
  <si>
    <t xml:space="preserve">Wyszczególnienie robót         </t>
  </si>
  <si>
    <t>Jednostka</t>
  </si>
  <si>
    <t>Cena jednostkowa PLN</t>
  </si>
  <si>
    <t>Wartość PLN</t>
  </si>
  <si>
    <t>Nazwa</t>
  </si>
  <si>
    <t>Ilość</t>
  </si>
  <si>
    <t>ROBOTY DROGOWE</t>
  </si>
  <si>
    <t xml:space="preserve">  D.01.01.01</t>
  </si>
  <si>
    <t>Roboty pomiarowe przy liniowych robotach ziemnych - trasa drogi w terenie równinnym</t>
  </si>
  <si>
    <t>km</t>
  </si>
  <si>
    <t xml:space="preserve"> D.05.03.11</t>
  </si>
  <si>
    <t>Frezowanie nawierzchni bitumicznej na średnią gr. 4 cm (około 75% powierzchni)</t>
  </si>
  <si>
    <t>m³</t>
  </si>
  <si>
    <t xml:space="preserve"> D.03.02.01</t>
  </si>
  <si>
    <t>Regulacja położenia wpustów ulicznych</t>
  </si>
  <si>
    <t>szt.</t>
  </si>
  <si>
    <t xml:space="preserve"> D.05.03.15</t>
  </si>
  <si>
    <t>Remont cząstkowy nawierzchni bitumicznej ( 5 % powierzchni)</t>
  </si>
  <si>
    <t>t</t>
  </si>
  <si>
    <t xml:space="preserve"> D.05.03.26</t>
  </si>
  <si>
    <t xml:space="preserve">Warstwa wzmacniająca pod warstwy technologiczne z geosiatki </t>
  </si>
  <si>
    <t>m²</t>
  </si>
  <si>
    <t>D.05.03.05</t>
  </si>
  <si>
    <t>Wyrównanie istniejącej podbudowy mieszanka mineralno -asfaltowa AC 16W z wbudowaniem mechanicznym gr. 3-5 cm</t>
  </si>
  <si>
    <t xml:space="preserve"> D.04.03.01</t>
  </si>
  <si>
    <t>Oczyszczenie i skropienie nawierzchni drogowej emulsją asfaltową modyfikowaną polimerami z zabezpieczeniem mleczkiem wapiennym  (dwukrotne)</t>
  </si>
  <si>
    <t xml:space="preserve"> D.05.03.13</t>
  </si>
  <si>
    <t>Nawierzchnia ścieralna z SMA 11 S PMB 45/80-55 gr 4 cm</t>
  </si>
  <si>
    <t xml:space="preserve">  D.06.03.01</t>
  </si>
  <si>
    <t>Mechaniczne ścinanie poboczy o gr. do 10 cm, szer. pobocza 1,0 m</t>
  </si>
  <si>
    <t xml:space="preserve"> D.06.03.05</t>
  </si>
  <si>
    <t>Utwardzenie pobocza destruktem pochodzącym z frezowania nawierzchni  o gr. do 10 cm, szer. pobocza 1,0 m</t>
  </si>
  <si>
    <t xml:space="preserve"> D.07.01.01</t>
  </si>
  <si>
    <t>Oznakowanie poziome cienkowarstwowe - malowanie (odtworzenie) linii segregacyjnych na jezdni</t>
  </si>
  <si>
    <t>ODWODNIENIE</t>
  </si>
  <si>
    <t>D.01.02.04</t>
  </si>
  <si>
    <t>Rozebranie krawężników betonowych 20x30 cm na podsypce piaskowej</t>
  </si>
  <si>
    <t>m</t>
  </si>
  <si>
    <t>Rozebranie ław pod krawężnikami z betonu z załadunkiem i wywozem</t>
  </si>
  <si>
    <r>
      <t>m</t>
    </r>
    <r>
      <rPr>
        <sz val="10"/>
        <color indexed="8"/>
        <rFont val="Arial"/>
        <family val="2"/>
      </rPr>
      <t>³</t>
    </r>
  </si>
  <si>
    <t xml:space="preserve"> D.01.02.04</t>
  </si>
  <si>
    <t>Rozebranie nawierzchni z kostki brukowej betonowej (do ponownego ułożenia)</t>
  </si>
  <si>
    <r>
      <t>m</t>
    </r>
    <r>
      <rPr>
        <sz val="10"/>
        <color indexed="8"/>
        <rFont val="Calibri"/>
        <family val="2"/>
      </rPr>
      <t>²</t>
    </r>
  </si>
  <si>
    <t>D.02.01.01</t>
  </si>
  <si>
    <t>Roboty ziemne wykon. koparkami podsiębiernymi o poj. łyżki 0.25 m³ w
gr. kat. III z transp. urobku samochod. samowyładowczymi na składowisko wykonawcy</t>
  </si>
  <si>
    <t>Studzienki ściekowe z gotowych elementów betonowych o średnicy 500mm z osadnikiem bez syfonu oraz rusztem krawężnikowo-sciekowym z uchylna kratą i uchylna klapą - na zawiasach o wys. lica krawężnikowego 120 mm klasa D 400</t>
  </si>
  <si>
    <t>D.03.02.01</t>
  </si>
  <si>
    <t>Przykanalik z rur PVC o śr. 160 mm przez analogię - sieci wodociągowe w miastach - rurociągi z polichlorku winylu (PCW) ciśnieniowe o śr. zewn. 160 mm</t>
  </si>
  <si>
    <t>Zasypywanie wykopów liniowych o ścianach pionowych w gruntach kat.I-II; głębokość do 2,0 m</t>
  </si>
  <si>
    <r>
      <t>m</t>
    </r>
    <r>
      <rPr>
        <sz val="10"/>
        <rFont val="Arial"/>
        <family val="2"/>
      </rPr>
      <t>³</t>
    </r>
  </si>
  <si>
    <t>D.08.01.01</t>
  </si>
  <si>
    <t>Ława pod krawężniki betonowa z oporem</t>
  </si>
  <si>
    <r>
      <t>m</t>
    </r>
    <r>
      <rPr>
        <sz val="10"/>
        <color indexed="8"/>
        <rFont val="Calibri"/>
        <family val="2"/>
      </rPr>
      <t>³</t>
    </r>
  </si>
  <si>
    <t>Krawężniki betonowe wystające o wymiarach 20x30 cm na podsypce cementowo-piaskowej (z rozbiórki)</t>
  </si>
  <si>
    <t>D.05.03.23</t>
  </si>
  <si>
    <t>Nawierzchnie z kostki brukowej betonowej gr. 8 cm na podsypce cem-piask gr. 4 cm - (kostka z rozbiórki)</t>
  </si>
  <si>
    <t>D.06.04.01</t>
  </si>
  <si>
    <t>Oczyszczenie rowów z namułu o grub. 20 cm z wyprofilowaniem skarp rowu</t>
  </si>
  <si>
    <t>OGÓŁEM NETTO</t>
  </si>
  <si>
    <t>VAT 23%</t>
  </si>
  <si>
    <t>OGÓŁEM BRUTTO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</si>
</sst>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Czcionka tekstu podstawowego"/>
      <family val="0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2" fontId="0" fillId="0" borderId="11" xfId="0" applyNumberFormat="1" applyFont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2" fontId="0" fillId="0" borderId="11" xfId="0" applyNumberFormat="1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2" fontId="4" fillId="33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2" fontId="0" fillId="0" borderId="13" xfId="0" applyNumberFormat="1" applyBorder="1" applyAlignment="1">
      <alignment horizontal="center" vertical="center"/>
    </xf>
    <xf numFmtId="2" fontId="4" fillId="33" borderId="13" xfId="0" applyNumberFormat="1" applyFont="1" applyFill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4" fontId="8" fillId="34" borderId="11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 wrapText="1"/>
    </xf>
    <xf numFmtId="4" fontId="9" fillId="34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2" fontId="8" fillId="34" borderId="10" xfId="0" applyNumberFormat="1" applyFont="1" applyFill="1" applyBorder="1" applyAlignment="1">
      <alignment horizontal="center" vertical="center" wrapText="1"/>
    </xf>
    <xf numFmtId="4" fontId="9" fillId="34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="125" zoomScaleNormal="125" zoomScalePageLayoutView="0" workbookViewId="0" topLeftCell="A28">
      <selection activeCell="G8" sqref="G8"/>
    </sheetView>
  </sheetViews>
  <sheetFormatPr defaultColWidth="9.140625" defaultRowHeight="12.75"/>
  <cols>
    <col min="1" max="1" width="3.7109375" style="0" customWidth="1"/>
    <col min="2" max="2" width="11.8515625" style="0" customWidth="1"/>
    <col min="3" max="3" width="35.00390625" style="0" customWidth="1"/>
    <col min="4" max="4" width="6.421875" style="0" customWidth="1"/>
    <col min="5" max="5" width="8.57421875" style="0" customWidth="1"/>
    <col min="6" max="6" width="11.28125" style="0" customWidth="1"/>
    <col min="7" max="7" width="14.7109375" style="0" customWidth="1"/>
    <col min="9" max="9" width="10.140625" style="0" customWidth="1"/>
  </cols>
  <sheetData>
    <row r="1" spans="1:7" ht="27.75" customHeight="1">
      <c r="A1" s="61" t="s">
        <v>0</v>
      </c>
      <c r="B1" s="61"/>
      <c r="C1" s="61"/>
      <c r="D1" s="61"/>
      <c r="E1" s="61"/>
      <c r="F1" s="61"/>
      <c r="G1" s="61"/>
    </row>
    <row r="2" spans="1:7" ht="43.5" customHeight="1">
      <c r="A2" s="62" t="s">
        <v>1</v>
      </c>
      <c r="B2" s="62"/>
      <c r="C2" s="62"/>
      <c r="D2" s="62"/>
      <c r="E2" s="62"/>
      <c r="F2" s="62"/>
      <c r="G2" s="62"/>
    </row>
    <row r="3" spans="1:7" ht="12.75" customHeight="1">
      <c r="A3" s="63" t="s">
        <v>2</v>
      </c>
      <c r="B3" s="64" t="s">
        <v>3</v>
      </c>
      <c r="C3" s="65" t="s">
        <v>4</v>
      </c>
      <c r="D3" s="64" t="s">
        <v>5</v>
      </c>
      <c r="E3" s="64"/>
      <c r="F3" s="64" t="s">
        <v>6</v>
      </c>
      <c r="G3" s="64" t="s">
        <v>7</v>
      </c>
    </row>
    <row r="4" spans="1:7" ht="23.25" customHeight="1">
      <c r="A4" s="63"/>
      <c r="B4" s="64"/>
      <c r="C4" s="65"/>
      <c r="D4" s="1" t="s">
        <v>8</v>
      </c>
      <c r="E4" s="1" t="s">
        <v>9</v>
      </c>
      <c r="F4" s="64"/>
      <c r="G4" s="64"/>
    </row>
    <row r="5" spans="1:7" ht="12.75" customHeight="1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</row>
    <row r="6" spans="1:7" ht="12.75" customHeight="1">
      <c r="A6" s="3"/>
      <c r="B6" s="3"/>
      <c r="C6" s="4" t="s">
        <v>10</v>
      </c>
      <c r="D6" s="3"/>
      <c r="E6" s="3"/>
      <c r="F6" s="3"/>
      <c r="G6" s="3"/>
    </row>
    <row r="7" spans="1:7" ht="43.5" customHeight="1">
      <c r="A7" s="5">
        <v>1</v>
      </c>
      <c r="B7" s="5" t="s">
        <v>11</v>
      </c>
      <c r="C7" s="6" t="s">
        <v>12</v>
      </c>
      <c r="D7" s="5" t="s">
        <v>13</v>
      </c>
      <c r="E7" s="7">
        <v>5.6</v>
      </c>
      <c r="F7" s="8"/>
      <c r="G7" s="9">
        <f aca="true" t="shared" si="0" ref="G7:G16">E7*F7</f>
        <v>0</v>
      </c>
    </row>
    <row r="8" spans="1:7" ht="52.5" customHeight="1">
      <c r="A8" s="5">
        <v>2</v>
      </c>
      <c r="B8" s="10" t="s">
        <v>14</v>
      </c>
      <c r="C8" s="11" t="s">
        <v>15</v>
      </c>
      <c r="D8" s="5" t="s">
        <v>16</v>
      </c>
      <c r="E8" s="12">
        <v>1055.91</v>
      </c>
      <c r="F8" s="13"/>
      <c r="G8" s="9">
        <f t="shared" si="0"/>
        <v>0</v>
      </c>
    </row>
    <row r="9" spans="1:7" ht="52.5" customHeight="1">
      <c r="A9" s="14">
        <v>3</v>
      </c>
      <c r="B9" s="10" t="s">
        <v>17</v>
      </c>
      <c r="C9" s="11" t="s">
        <v>18</v>
      </c>
      <c r="D9" s="5" t="s">
        <v>19</v>
      </c>
      <c r="E9" s="12">
        <v>5</v>
      </c>
      <c r="F9" s="13"/>
      <c r="G9" s="9">
        <f t="shared" si="0"/>
        <v>0</v>
      </c>
    </row>
    <row r="10" spans="1:7" ht="52.5" customHeight="1">
      <c r="A10" s="5">
        <v>4</v>
      </c>
      <c r="B10" s="15" t="s">
        <v>20</v>
      </c>
      <c r="C10" s="16" t="s">
        <v>21</v>
      </c>
      <c r="D10" s="14" t="s">
        <v>22</v>
      </c>
      <c r="E10" s="17">
        <v>195.03</v>
      </c>
      <c r="F10" s="18"/>
      <c r="G10" s="19">
        <f t="shared" si="0"/>
        <v>0</v>
      </c>
    </row>
    <row r="11" spans="1:7" ht="52.5" customHeight="1">
      <c r="A11" s="5">
        <v>5</v>
      </c>
      <c r="B11" s="20" t="s">
        <v>23</v>
      </c>
      <c r="C11" s="21" t="s">
        <v>24</v>
      </c>
      <c r="D11" s="14" t="s">
        <v>25</v>
      </c>
      <c r="E11" s="12">
        <v>35197.05</v>
      </c>
      <c r="F11" s="13"/>
      <c r="G11" s="9">
        <f t="shared" si="0"/>
        <v>0</v>
      </c>
    </row>
    <row r="12" spans="1:7" ht="54" customHeight="1">
      <c r="A12" s="14">
        <v>6</v>
      </c>
      <c r="B12" s="14" t="s">
        <v>26</v>
      </c>
      <c r="C12" s="22" t="s">
        <v>27</v>
      </c>
      <c r="D12" s="14" t="s">
        <v>22</v>
      </c>
      <c r="E12" s="23">
        <v>3519.71</v>
      </c>
      <c r="F12" s="24"/>
      <c r="G12" s="25">
        <f t="shared" si="0"/>
        <v>0</v>
      </c>
    </row>
    <row r="13" spans="1:7" ht="74.25" customHeight="1">
      <c r="A13" s="5">
        <v>7</v>
      </c>
      <c r="B13" s="14" t="s">
        <v>28</v>
      </c>
      <c r="C13" s="22" t="s">
        <v>29</v>
      </c>
      <c r="D13" s="5" t="s">
        <v>25</v>
      </c>
      <c r="E13" s="12">
        <v>35197.05</v>
      </c>
      <c r="F13" s="24"/>
      <c r="G13" s="25">
        <f t="shared" si="0"/>
        <v>0</v>
      </c>
    </row>
    <row r="14" spans="1:7" ht="36.75" customHeight="1">
      <c r="A14" s="5">
        <v>8</v>
      </c>
      <c r="B14" s="14" t="s">
        <v>30</v>
      </c>
      <c r="C14" s="22" t="s">
        <v>31</v>
      </c>
      <c r="D14" s="5" t="s">
        <v>25</v>
      </c>
      <c r="E14" s="12">
        <v>35197.05</v>
      </c>
      <c r="F14" s="24"/>
      <c r="G14" s="25">
        <f t="shared" si="0"/>
        <v>0</v>
      </c>
    </row>
    <row r="15" spans="1:7" ht="25.5">
      <c r="A15" s="14">
        <v>9</v>
      </c>
      <c r="B15" s="14" t="s">
        <v>32</v>
      </c>
      <c r="C15" s="22" t="s">
        <v>33</v>
      </c>
      <c r="D15" s="5" t="s">
        <v>25</v>
      </c>
      <c r="E15" s="23">
        <v>10559.1</v>
      </c>
      <c r="F15" s="24"/>
      <c r="G15" s="25">
        <f t="shared" si="0"/>
        <v>0</v>
      </c>
    </row>
    <row r="16" spans="1:7" ht="38.25">
      <c r="A16" s="5">
        <v>10</v>
      </c>
      <c r="B16" s="14" t="s">
        <v>34</v>
      </c>
      <c r="C16" s="22" t="s">
        <v>35</v>
      </c>
      <c r="D16" s="5" t="s">
        <v>25</v>
      </c>
      <c r="E16" s="23">
        <v>10559.1</v>
      </c>
      <c r="F16" s="24"/>
      <c r="G16" s="25">
        <f t="shared" si="0"/>
        <v>0</v>
      </c>
    </row>
    <row r="17" spans="1:9" ht="66.75" customHeight="1">
      <c r="A17" s="5">
        <v>11</v>
      </c>
      <c r="B17" s="26" t="s">
        <v>36</v>
      </c>
      <c r="C17" s="27" t="s">
        <v>37</v>
      </c>
      <c r="D17" s="5" t="s">
        <v>25</v>
      </c>
      <c r="E17" s="28">
        <v>672</v>
      </c>
      <c r="F17" s="29"/>
      <c r="G17" s="30">
        <f>E17*F17</f>
        <v>0</v>
      </c>
      <c r="I17" s="31"/>
    </row>
    <row r="18" spans="1:9" ht="12.75" customHeight="1">
      <c r="A18" s="14"/>
      <c r="B18" s="32"/>
      <c r="C18" s="33" t="s">
        <v>38</v>
      </c>
      <c r="D18" s="32"/>
      <c r="E18" s="32"/>
      <c r="F18" s="34"/>
      <c r="G18" s="34"/>
      <c r="I18" s="31"/>
    </row>
    <row r="19" spans="1:9" ht="55.5" customHeight="1">
      <c r="A19" s="14">
        <v>12</v>
      </c>
      <c r="B19" s="26" t="s">
        <v>39</v>
      </c>
      <c r="C19" s="27" t="s">
        <v>40</v>
      </c>
      <c r="D19" s="26" t="s">
        <v>41</v>
      </c>
      <c r="E19" s="28">
        <v>2</v>
      </c>
      <c r="F19" s="35"/>
      <c r="G19" s="36">
        <f aca="true" t="shared" si="1" ref="G19:G28">E19*F19</f>
        <v>0</v>
      </c>
      <c r="I19" s="31"/>
    </row>
    <row r="20" spans="1:9" ht="45" customHeight="1">
      <c r="A20" s="14">
        <v>13</v>
      </c>
      <c r="B20" s="26" t="s">
        <v>39</v>
      </c>
      <c r="C20" s="27" t="s">
        <v>42</v>
      </c>
      <c r="D20" s="37" t="s">
        <v>43</v>
      </c>
      <c r="E20" s="28">
        <v>0.17</v>
      </c>
      <c r="F20" s="35"/>
      <c r="G20" s="36">
        <f t="shared" si="1"/>
        <v>0</v>
      </c>
      <c r="I20" s="31"/>
    </row>
    <row r="21" spans="1:9" ht="40.5" customHeight="1">
      <c r="A21" s="14">
        <v>14</v>
      </c>
      <c r="B21" s="38" t="s">
        <v>44</v>
      </c>
      <c r="C21" s="39" t="s">
        <v>45</v>
      </c>
      <c r="D21" s="38" t="s">
        <v>46</v>
      </c>
      <c r="E21" s="40">
        <v>3</v>
      </c>
      <c r="F21" s="41"/>
      <c r="G21" s="42">
        <f t="shared" si="1"/>
        <v>0</v>
      </c>
      <c r="I21" s="31"/>
    </row>
    <row r="22" spans="1:9" ht="66.75" customHeight="1">
      <c r="A22" s="14">
        <v>15</v>
      </c>
      <c r="B22" s="14" t="s">
        <v>47</v>
      </c>
      <c r="C22" s="43" t="s">
        <v>48</v>
      </c>
      <c r="D22" s="5" t="s">
        <v>16</v>
      </c>
      <c r="E22" s="44">
        <v>2.22</v>
      </c>
      <c r="F22" s="45"/>
      <c r="G22" s="45">
        <f t="shared" si="1"/>
        <v>0</v>
      </c>
      <c r="I22" s="31"/>
    </row>
    <row r="23" spans="1:9" ht="92.25" customHeight="1">
      <c r="A23" s="14">
        <v>16</v>
      </c>
      <c r="B23" s="14" t="s">
        <v>17</v>
      </c>
      <c r="C23" s="22" t="s">
        <v>49</v>
      </c>
      <c r="D23" s="14" t="s">
        <v>19</v>
      </c>
      <c r="E23" s="23">
        <v>1</v>
      </c>
      <c r="F23" s="46"/>
      <c r="G23" s="47">
        <f t="shared" si="1"/>
        <v>0</v>
      </c>
      <c r="I23" s="31"/>
    </row>
    <row r="24" spans="1:9" ht="66.75" customHeight="1">
      <c r="A24" s="14">
        <v>17</v>
      </c>
      <c r="B24" s="14" t="s">
        <v>50</v>
      </c>
      <c r="C24" s="22" t="s">
        <v>51</v>
      </c>
      <c r="D24" s="14" t="s">
        <v>41</v>
      </c>
      <c r="E24" s="48">
        <v>3</v>
      </c>
      <c r="F24" s="49"/>
      <c r="G24" s="45">
        <f t="shared" si="1"/>
        <v>0</v>
      </c>
      <c r="I24" s="31"/>
    </row>
    <row r="25" spans="1:7" ht="54.75" customHeight="1">
      <c r="A25" s="14">
        <v>18</v>
      </c>
      <c r="B25" s="14" t="s">
        <v>50</v>
      </c>
      <c r="C25" s="22" t="s">
        <v>52</v>
      </c>
      <c r="D25" s="14" t="s">
        <v>53</v>
      </c>
      <c r="E25" s="23">
        <v>2.06</v>
      </c>
      <c r="F25" s="46"/>
      <c r="G25" s="45">
        <f t="shared" si="1"/>
        <v>0</v>
      </c>
    </row>
    <row r="26" spans="1:7" ht="54.75" customHeight="1">
      <c r="A26" s="14">
        <v>19</v>
      </c>
      <c r="B26" s="38" t="s">
        <v>54</v>
      </c>
      <c r="C26" s="50" t="s">
        <v>55</v>
      </c>
      <c r="D26" s="38" t="s">
        <v>56</v>
      </c>
      <c r="E26" s="40">
        <v>0.17</v>
      </c>
      <c r="F26" s="41"/>
      <c r="G26" s="42">
        <f t="shared" si="1"/>
        <v>0</v>
      </c>
    </row>
    <row r="27" spans="1:7" ht="54.75" customHeight="1">
      <c r="A27" s="14">
        <v>20</v>
      </c>
      <c r="B27" s="38" t="s">
        <v>54</v>
      </c>
      <c r="C27" s="39" t="s">
        <v>57</v>
      </c>
      <c r="D27" s="38" t="s">
        <v>41</v>
      </c>
      <c r="E27" s="40">
        <v>2</v>
      </c>
      <c r="F27" s="41"/>
      <c r="G27" s="42">
        <f t="shared" si="1"/>
        <v>0</v>
      </c>
    </row>
    <row r="28" spans="1:7" ht="71.25" customHeight="1">
      <c r="A28" s="14">
        <v>21</v>
      </c>
      <c r="B28" s="14" t="s">
        <v>58</v>
      </c>
      <c r="C28" s="22" t="s">
        <v>59</v>
      </c>
      <c r="D28" s="14" t="s">
        <v>25</v>
      </c>
      <c r="E28" s="23">
        <v>3</v>
      </c>
      <c r="F28" s="51"/>
      <c r="G28" s="42">
        <f t="shared" si="1"/>
        <v>0</v>
      </c>
    </row>
    <row r="29" spans="1:7" ht="44.25" customHeight="1">
      <c r="A29" s="14">
        <v>22</v>
      </c>
      <c r="B29" s="38" t="s">
        <v>60</v>
      </c>
      <c r="C29" s="27" t="s">
        <v>61</v>
      </c>
      <c r="D29" s="38" t="s">
        <v>41</v>
      </c>
      <c r="E29" s="40">
        <v>200</v>
      </c>
      <c r="F29" s="52"/>
      <c r="G29" s="53">
        <f>E29*F29</f>
        <v>0</v>
      </c>
    </row>
    <row r="30" spans="1:7" ht="31.5" customHeight="1">
      <c r="A30" s="54"/>
      <c r="B30" s="55"/>
      <c r="C30" s="56"/>
      <c r="D30" s="55"/>
      <c r="E30" s="66" t="s">
        <v>62</v>
      </c>
      <c r="F30" s="66"/>
      <c r="G30" s="57">
        <f>SUM(G7:G29)</f>
        <v>0</v>
      </c>
    </row>
    <row r="31" spans="1:7" ht="28.5" customHeight="1">
      <c r="A31" s="54"/>
      <c r="B31" s="54"/>
      <c r="C31" s="58"/>
      <c r="D31" s="54"/>
      <c r="E31" s="67" t="s">
        <v>63</v>
      </c>
      <c r="F31" s="67"/>
      <c r="G31" s="59">
        <f>G30*0.23</f>
        <v>0</v>
      </c>
    </row>
    <row r="32" spans="1:7" ht="31.5" customHeight="1">
      <c r="A32" s="54"/>
      <c r="B32" s="54"/>
      <c r="C32" s="58"/>
      <c r="D32" s="54"/>
      <c r="E32" s="67" t="s">
        <v>64</v>
      </c>
      <c r="F32" s="67"/>
      <c r="G32" s="59">
        <f>G30+G31</f>
        <v>0</v>
      </c>
    </row>
    <row r="34" spans="5:7" ht="14.25" customHeight="1">
      <c r="E34" s="60"/>
      <c r="F34" s="60"/>
      <c r="G34" s="60"/>
    </row>
  </sheetData>
  <sheetProtection selectLockedCells="1" selectUnlockedCells="1"/>
  <mergeCells count="11">
    <mergeCell ref="E30:F30"/>
    <mergeCell ref="E31:F31"/>
    <mergeCell ref="E32:F32"/>
    <mergeCell ref="A1:G1"/>
    <mergeCell ref="A2:G2"/>
    <mergeCell ref="A3:A4"/>
    <mergeCell ref="B3:B4"/>
    <mergeCell ref="C3:C4"/>
    <mergeCell ref="D3:E3"/>
    <mergeCell ref="F3:F4"/>
    <mergeCell ref="G3:G4"/>
  </mergeCells>
  <printOptions/>
  <pageMargins left="0.9451388888888889" right="0.31527777777777777" top="0.39375" bottom="0.7479166666666667" header="0.5118055555555555" footer="0.5118055555555555"/>
  <pageSetup horizontalDpi="300" verticalDpi="300" orientation="portrait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sylwia_kazmierczak</dc:creator>
  <cp:keywords/>
  <dc:description/>
  <cp:lastModifiedBy>sylwia_kazmierczak</cp:lastModifiedBy>
  <dcterms:created xsi:type="dcterms:W3CDTF">2016-07-04T12:16:15Z</dcterms:created>
  <dcterms:modified xsi:type="dcterms:W3CDTF">2016-07-04T12:16:15Z</dcterms:modified>
  <cp:category/>
  <cp:version/>
  <cp:contentType/>
  <cp:contentStatus/>
</cp:coreProperties>
</file>