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R7\Dokumenty\tomasz_jurek\Desktop\TER_POMOCNICZA_GARAŻ_GIZAŁKI\"/>
    </mc:Choice>
  </mc:AlternateContent>
  <bookViews>
    <workbookView xWindow="0" yWindow="0" windowWidth="19320" windowHeight="10920" tabRatio="849"/>
  </bookViews>
  <sheets>
    <sheet name="TER" sheetId="10" r:id="rId1"/>
  </sheets>
  <calcPr calcId="152511"/>
</workbook>
</file>

<file path=xl/calcChain.xml><?xml version="1.0" encoding="utf-8"?>
<calcChain xmlns="http://schemas.openxmlformats.org/spreadsheetml/2006/main">
  <c r="G118" i="10" l="1"/>
  <c r="G120" i="10" s="1"/>
  <c r="G103" i="10"/>
  <c r="G105" i="10"/>
  <c r="G107" i="10"/>
  <c r="G109" i="10"/>
  <c r="G111" i="10"/>
  <c r="G113" i="10"/>
  <c r="G115" i="10"/>
  <c r="G101" i="10"/>
  <c r="G85" i="10"/>
  <c r="G87" i="10"/>
  <c r="G89" i="10"/>
  <c r="G91" i="10"/>
  <c r="G93" i="10"/>
  <c r="G95" i="10"/>
  <c r="G97" i="10"/>
  <c r="G83" i="10"/>
  <c r="G49" i="10"/>
  <c r="G51" i="10"/>
  <c r="G53" i="10"/>
  <c r="G55" i="10"/>
  <c r="G57" i="10"/>
  <c r="G59" i="10"/>
  <c r="G61" i="10"/>
  <c r="G63" i="10"/>
  <c r="G65" i="10"/>
  <c r="G67" i="10"/>
  <c r="G69" i="10"/>
  <c r="G71" i="10"/>
  <c r="G73" i="10"/>
  <c r="G75" i="10"/>
  <c r="G77" i="10"/>
  <c r="G79" i="10"/>
  <c r="G47" i="10"/>
  <c r="G37" i="10"/>
  <c r="G39" i="10"/>
  <c r="G41" i="10"/>
  <c r="G43" i="10"/>
  <c r="G35" i="10"/>
  <c r="G31" i="10"/>
  <c r="G29" i="10"/>
  <c r="G26" i="10"/>
  <c r="G8" i="10"/>
  <c r="G10" i="10"/>
  <c r="G12" i="10"/>
  <c r="G14" i="10"/>
  <c r="G16" i="10"/>
  <c r="G18" i="10"/>
  <c r="G20" i="10"/>
  <c r="G22" i="10"/>
  <c r="G6" i="10"/>
  <c r="G119" i="10" l="1"/>
</calcChain>
</file>

<file path=xl/sharedStrings.xml><?xml version="1.0" encoding="utf-8"?>
<sst xmlns="http://schemas.openxmlformats.org/spreadsheetml/2006/main" count="207" uniqueCount="105">
  <si>
    <t>Lp.</t>
  </si>
  <si>
    <t>Podstawa</t>
  </si>
  <si>
    <t>Zasilanie obiektu</t>
  </si>
  <si>
    <t>Kopanie rowów dla kabli w sposób ręczny w gruncie kat. III</t>
  </si>
  <si>
    <t>m3</t>
  </si>
  <si>
    <t>Ułożenie rur osłonowych z PCW o śr.do 140 mm</t>
  </si>
  <si>
    <t>m</t>
  </si>
  <si>
    <t>Rura osłonowa do kabli DVR 110, średnica zew. 110 mm, wew. 96 mm</t>
  </si>
  <si>
    <t>Przewierty ręczne dla rury z PCW o śr.do 150 mm pod obiektami</t>
  </si>
  <si>
    <t>Rura osłonowa do kabli SRS 110, średnica zew. 110 mm, wew. 99 mm</t>
  </si>
  <si>
    <t>Zasypywanie rowów dla kabli wykonanych ręcznie w gruncie kat. III</t>
  </si>
  <si>
    <t>Układanie kabli o masie do 0.5 kg/m w rowach kablowych ręcznie</t>
  </si>
  <si>
    <t>Kabel elektroenergetyczny YKYżo 0,6/1kV 5x6mm2</t>
  </si>
  <si>
    <t>Układanie kabli o masie do 0.5 kg/m w rurach, pustakach lub kanałach zamkniętych</t>
  </si>
  <si>
    <t>Układanie kabli o masie do 0.5 kg/m w budynkach, budowlach lub na estakadach bez mocowania</t>
  </si>
  <si>
    <t>Zarobienie na sucho końca kabla 5-żyłowego o przekroju żył do 16 mm2 na napięcie do 1 kV o izolacji i powłoce z tworzyw sztucznych</t>
  </si>
  <si>
    <t>szt.</t>
  </si>
  <si>
    <t>Końcowka kablowa na żyłach Cu K 6mm2</t>
  </si>
  <si>
    <t>Podłączenie przewodów pojedynczych o przekroju żyły do 6 mm2 pod zaciski lub bolce</t>
  </si>
  <si>
    <t>szt.żył</t>
  </si>
  <si>
    <t>Montaż rozdzielnicy</t>
  </si>
  <si>
    <t>Wymiana rozłączników bezpiecznikowych 3 biegunowych o natężeniu prądu do 200 A</t>
  </si>
  <si>
    <t>analogia</t>
  </si>
  <si>
    <t>Rozłącznik bezpiecznikowy skrzynkowy wielkość 00, 160A</t>
  </si>
  <si>
    <t>Wkładka topikowa przemysłowa zwłoczna WT-00/gG 20A</t>
  </si>
  <si>
    <t>Osadzenie w podłożu kołków metalowych kotwiących M10 w ścianie</t>
  </si>
  <si>
    <t>Skrzynki i rozdzielnice skrzynkowe o masie do 20 kg wraz z konstrukcją mocowaną do podłoża przez przykręcenie</t>
  </si>
  <si>
    <t>rozdzielnica garażu R1</t>
  </si>
  <si>
    <t>Trasy kablowe</t>
  </si>
  <si>
    <t>Montaż konstrukcji z elementów 'U'- zawieszenie - zwieszak z uchwytem szczękowym</t>
  </si>
  <si>
    <t>kpl.</t>
  </si>
  <si>
    <t>zacisk szczękowy</t>
  </si>
  <si>
    <t>Montaż na gotowym podłożu elementów liniowych systemu 'U' pręty M6 lub M10 U21, U31</t>
  </si>
  <si>
    <t>elem.</t>
  </si>
  <si>
    <t>Konstrukcje wsporcze przykręcane o masie do 1 kg - 1 mocowanie</t>
  </si>
  <si>
    <t>wieszak korytka</t>
  </si>
  <si>
    <t>Korytka o szerokości do 100 mm przykręcane do gotowych otworów</t>
  </si>
  <si>
    <t>korytko kablowe 50h60</t>
  </si>
  <si>
    <t>Rury winidurowe o śr.do 37 mm układane n.t. na podłożu innym niż beton</t>
  </si>
  <si>
    <t>Montaż oświetlenia i gniazd</t>
  </si>
  <si>
    <t>Oprawy LED do pomieszczeń produkcyjnych strugoodporne, pyłoszczelne</t>
  </si>
  <si>
    <t>oprawa do montażu zwieszanego ze źródłem LED o mocy 30W, 4000K, 4080lm, min. IP65, dł. 1272mm, żywotność &gt; 54000h</t>
  </si>
  <si>
    <t>Montaż projektorów oświetleniowych na ścianach budynków</t>
  </si>
  <si>
    <t>naświetlacz LED z czujnikiem zmierzchu i ruchu, moc 30W, IP65</t>
  </si>
  <si>
    <t>Przygotowanie podłoża pod osprzęt instalacyjny mocowany przez przykręcenie - wykonanie otworów w blasze</t>
  </si>
  <si>
    <t>Puszki z tworzywa sztucznego o wym. 75x75 mm o 3 wylotach dla przewodów o przekroju do 2.5 mm2</t>
  </si>
  <si>
    <t>Łączniki i przyciski jednobiegunowe natynkowe do przygotowanego podłoża</t>
  </si>
  <si>
    <t>Przycisk monostabilny n/t 250V/10A IP44</t>
  </si>
  <si>
    <t>Gniazda instalacyjne wtyczkowe ze stykiem ochronnym bryzgoszczelne 2-biegunowe przykręcane o obciążalności do 16 A i przekroju przewodów do 2.5 mm2</t>
  </si>
  <si>
    <t>Gniazdo pojedyncze n/t 2P+Z 10/16A IP44 250V</t>
  </si>
  <si>
    <t>Gniazda instalacyjne wtyczkowe ze stykiem ochronnym bryzgoszczelne 3-biegunowe przykręcane o obciążalności do 16 A i przekroju przewodów do 2.5 mm2</t>
  </si>
  <si>
    <t>Gniazdo 3P+N+Z 16A/380V IP44</t>
  </si>
  <si>
    <t>Przewody kabelkowe o łącznym przekroju żył do 12.5 mm2 układane w gotowych korytkach i na drabinkach bez mocowania</t>
  </si>
  <si>
    <t>Przewód typu: YDY 450/750V 5x1,5 mm2</t>
  </si>
  <si>
    <t>Przewody kabelkowe o łącznym przekroju żył do 12.5 mm2 wciągane do rur</t>
  </si>
  <si>
    <t>Przewód typu: YDY 450/750V 5x2,5 mm2</t>
  </si>
  <si>
    <t>Przewody kabelkowe o łącznym przekroju żył do 7.5 mm2 układane w gotowych korytkach i na drabinkach bez mocowania</t>
  </si>
  <si>
    <t>Przewód typu: YDY 450/750V 3x2,5 mm2</t>
  </si>
  <si>
    <t>Przewody kabelkowe o łącznym przekroju żył do 7.5 mm2 wciągane do rur</t>
  </si>
  <si>
    <t>Przewód typu: YDY 450/750V 3x1,5 mm2</t>
  </si>
  <si>
    <t>Przewód typu: YDY 450/750V 2x1,5 mm2</t>
  </si>
  <si>
    <t>Instalacja uziemienia i odgromowa</t>
  </si>
  <si>
    <t>Montaż uziomów poziomych w wykopie o głębokości do 0.8 m; kat.gruntu III</t>
  </si>
  <si>
    <t>bednarka ocynkowana FeZn 30x4mm</t>
  </si>
  <si>
    <t>Przewody uziemiające i wyrównawcze w budynkach ułożone luzem</t>
  </si>
  <si>
    <t>bednarka ocynkowana FeZn 25x4mm</t>
  </si>
  <si>
    <t>Łączenie przewodów instalacji odgromowej lub przewodów wyrównawczych z bednarki o przekroju do 120 mm2 na ścianie lub konstrukcji zbrojenia</t>
  </si>
  <si>
    <t>Łączenie przewodów instalacji odgromowej lub przewodów wyrównawczych z bednarki o przekroju do 120 mm2 w wykopie</t>
  </si>
  <si>
    <t>Złącza kontrolne w instalacji odgromowej lub przewodach wyrównawczych - połączenie pręt-płaskownik</t>
  </si>
  <si>
    <t>Studzienka gruntowa kontrolno-pomiarowa</t>
  </si>
  <si>
    <t>Przewody instalacji odgromowej nienaprężane poziome mocowane na wspornikach klejonych</t>
  </si>
  <si>
    <t>pręty stalowe ocynkowane FeZn fi 8mm</t>
  </si>
  <si>
    <t>Łączenie pręta o średnicy do 10 mm na dachu za pomocą złączy skręcanych odgałęźnych 3-wylotowych</t>
  </si>
  <si>
    <t>Łączenie przewodów instalacji odgromowej przez spawanie na dachu - pręt o średnicy 10 mm</t>
  </si>
  <si>
    <t>Pomiary</t>
  </si>
  <si>
    <t>Badanie linii kablowej nn - kabel 5-żyłowy</t>
  </si>
  <si>
    <t>odc.</t>
  </si>
  <si>
    <t>Pomiary rozdzielnic prądu zmiennego lub stałego niskiego napięcia do 5 pól</t>
  </si>
  <si>
    <t>szt</t>
  </si>
  <si>
    <t>Badanie instalacji ochronnej z zastosowaniem przekaźnika przeciwporażeniowego różnicowo-prądowego</t>
  </si>
  <si>
    <t>kpl</t>
  </si>
  <si>
    <t>Sprawdzenie i pomiar 1-fazowego obwodu elektrycznego niskiego napięcia</t>
  </si>
  <si>
    <t>pomiar</t>
  </si>
  <si>
    <t>Sprawdzenie i pomiar 3-fazowego obwodu elektrycznego niskiego napięcia</t>
  </si>
  <si>
    <t>Pomiar natężenia oświetlenia wnętrz na wyznaczonych punktach pomiarowych płaszczyzny roboczej - pomiar pierwszy</t>
  </si>
  <si>
    <t>punkt</t>
  </si>
  <si>
    <t>Pomiar natężenia oświetlenia wnętrz na wyznaczonych punktach pomiarowych płaszczyzny roboczej - każdy następny pomiar w pomieszczeniu</t>
  </si>
  <si>
    <t>Badania instalacji odgromowej o długości uziemienia otokowego do 100 m</t>
  </si>
  <si>
    <t>Opis</t>
  </si>
  <si>
    <t>Ilość</t>
  </si>
  <si>
    <t>Cena jedn.</t>
  </si>
  <si>
    <t>Wartość</t>
  </si>
  <si>
    <t>Razem dział: Zasilanie obiektu</t>
  </si>
  <si>
    <t>Razem dział: Montaż rozdzielnicy</t>
  </si>
  <si>
    <t>Razem dział: Trasy kablowe</t>
  </si>
  <si>
    <t>Razem dział: Montaż oświetlenia i gniazd</t>
  </si>
  <si>
    <t>Razem dział: Instalacja uziemienia i odgromowa</t>
  </si>
  <si>
    <t>Razem dział: Pomiary</t>
  </si>
  <si>
    <t>TABELA ELEMENTÓW ROZLICZENIOWYCH BR. ELEKTRYCZNA</t>
  </si>
  <si>
    <t>Jedn. przedm.</t>
  </si>
  <si>
    <t>ST-IE-1</t>
  </si>
  <si>
    <t>Wartość kosztorysowa robót netto</t>
  </si>
  <si>
    <t>Vat 23%</t>
  </si>
  <si>
    <t>Wartość kosztorysowa robót brutto</t>
  </si>
  <si>
    <t>BUDOWA GARAŻU W OBWODZIE DROGOWYM W GIZAŁKACH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</si>
</sst>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4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3">
    <xf numFmtId="0" fontId="0" fillId="0" borderId="0"/>
    <xf numFmtId="44" fontId="2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9" fillId="0" borderId="10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righ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19" fillId="0" borderId="11" xfId="1" applyFont="1" applyBorder="1" applyAlignment="1">
      <alignment horizontal="center" vertical="center" wrapText="1"/>
    </xf>
    <xf numFmtId="44" fontId="19" fillId="0" borderId="15" xfId="1" applyFont="1" applyBorder="1" applyAlignment="1">
      <alignment horizontal="right" vertical="center" wrapText="1"/>
    </xf>
    <xf numFmtId="44" fontId="0" fillId="0" borderId="0" xfId="1" applyFont="1" applyAlignment="1">
      <alignment vertical="center"/>
    </xf>
    <xf numFmtId="0" fontId="19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18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44" fontId="22" fillId="0" borderId="20" xfId="1" applyFont="1" applyBorder="1" applyAlignment="1">
      <alignment vertical="center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44" fontId="0" fillId="0" borderId="20" xfId="1" applyFont="1" applyBorder="1" applyAlignment="1">
      <alignment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44" fontId="18" fillId="0" borderId="18" xfId="1" applyFont="1" applyBorder="1" applyAlignment="1">
      <alignment horizontal="right" vertical="center" wrapText="1"/>
    </xf>
    <xf numFmtId="44" fontId="18" fillId="0" borderId="14" xfId="1" applyFont="1" applyBorder="1" applyAlignment="1">
      <alignment horizontal="right" vertical="center" wrapText="1"/>
    </xf>
    <xf numFmtId="44" fontId="18" fillId="0" borderId="16" xfId="1" applyFont="1" applyBorder="1" applyAlignment="1">
      <alignment horizontal="right" vertical="center" wrapText="1"/>
    </xf>
    <xf numFmtId="0" fontId="19" fillId="0" borderId="12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0" xfId="0" applyFont="1" applyAlignment="1">
      <alignment horizont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/>
    </xf>
    <xf numFmtId="0" fontId="23" fillId="0" borderId="2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</cellXfs>
  <cellStyles count="43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 customBuiltin="1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tabSelected="1" workbookViewId="0">
      <selection activeCell="A4" sqref="A4:G4"/>
    </sheetView>
  </sheetViews>
  <sheetFormatPr defaultRowHeight="15" x14ac:dyDescent="0.25"/>
  <cols>
    <col min="1" max="1" width="3.140625" bestFit="1" customWidth="1"/>
    <col min="2" max="2" width="15.42578125" style="13" bestFit="1" customWidth="1"/>
    <col min="3" max="3" width="69.5703125" customWidth="1"/>
    <col min="4" max="4" width="6.5703125" style="7" bestFit="1" customWidth="1"/>
    <col min="5" max="5" width="4.42578125" style="7" bestFit="1" customWidth="1"/>
    <col min="6" max="6" width="9" style="10" bestFit="1" customWidth="1"/>
    <col min="7" max="7" width="10.85546875" style="10" customWidth="1"/>
  </cols>
  <sheetData>
    <row r="1" spans="1:7" x14ac:dyDescent="0.25">
      <c r="A1" s="34" t="s">
        <v>98</v>
      </c>
      <c r="B1" s="34"/>
      <c r="C1" s="34"/>
      <c r="D1" s="34"/>
      <c r="E1" s="34"/>
      <c r="F1" s="34"/>
      <c r="G1" s="34"/>
    </row>
    <row r="3" spans="1:7" ht="19.5" x14ac:dyDescent="0.25">
      <c r="A3" s="1" t="s">
        <v>0</v>
      </c>
      <c r="B3" s="6" t="s">
        <v>1</v>
      </c>
      <c r="C3" s="2" t="s">
        <v>88</v>
      </c>
      <c r="D3" s="6" t="s">
        <v>99</v>
      </c>
      <c r="E3" s="6" t="s">
        <v>89</v>
      </c>
      <c r="F3" s="8" t="s">
        <v>90</v>
      </c>
      <c r="G3" s="8" t="s">
        <v>91</v>
      </c>
    </row>
    <row r="4" spans="1:7" x14ac:dyDescent="0.25">
      <c r="A4" s="35" t="s">
        <v>104</v>
      </c>
      <c r="B4" s="36"/>
      <c r="C4" s="36"/>
      <c r="D4" s="36"/>
      <c r="E4" s="36"/>
      <c r="F4" s="36"/>
      <c r="G4" s="37"/>
    </row>
    <row r="5" spans="1:7" x14ac:dyDescent="0.25">
      <c r="A5" s="3">
        <v>1</v>
      </c>
      <c r="B5" s="11"/>
      <c r="C5" s="31" t="s">
        <v>2</v>
      </c>
      <c r="D5" s="32"/>
      <c r="E5" s="32"/>
      <c r="F5" s="32"/>
      <c r="G5" s="33"/>
    </row>
    <row r="6" spans="1:7" x14ac:dyDescent="0.25">
      <c r="A6" s="22">
        <v>1</v>
      </c>
      <c r="B6" s="22" t="s">
        <v>100</v>
      </c>
      <c r="C6" s="26" t="s">
        <v>3</v>
      </c>
      <c r="D6" s="22" t="s">
        <v>4</v>
      </c>
      <c r="E6" s="22">
        <v>7.36</v>
      </c>
      <c r="F6" s="28"/>
      <c r="G6" s="28">
        <f>F6*E6</f>
        <v>0</v>
      </c>
    </row>
    <row r="7" spans="1:7" x14ac:dyDescent="0.25">
      <c r="A7" s="23"/>
      <c r="B7" s="23"/>
      <c r="C7" s="27"/>
      <c r="D7" s="23"/>
      <c r="E7" s="23"/>
      <c r="F7" s="29"/>
      <c r="G7" s="29"/>
    </row>
    <row r="8" spans="1:7" x14ac:dyDescent="0.25">
      <c r="A8" s="22">
        <v>2</v>
      </c>
      <c r="B8" s="22" t="s">
        <v>100</v>
      </c>
      <c r="C8" s="5" t="s">
        <v>5</v>
      </c>
      <c r="D8" s="22" t="s">
        <v>6</v>
      </c>
      <c r="E8" s="22">
        <v>2</v>
      </c>
      <c r="F8" s="28"/>
      <c r="G8" s="28">
        <f t="shared" ref="G8" si="0">F8*E8</f>
        <v>0</v>
      </c>
    </row>
    <row r="9" spans="1:7" x14ac:dyDescent="0.25">
      <c r="A9" s="23"/>
      <c r="B9" s="23"/>
      <c r="C9" s="4" t="s">
        <v>7</v>
      </c>
      <c r="D9" s="23"/>
      <c r="E9" s="23"/>
      <c r="F9" s="29"/>
      <c r="G9" s="29"/>
    </row>
    <row r="10" spans="1:7" x14ac:dyDescent="0.25">
      <c r="A10" s="22">
        <v>3</v>
      </c>
      <c r="B10" s="22" t="s">
        <v>100</v>
      </c>
      <c r="C10" s="5" t="s">
        <v>8</v>
      </c>
      <c r="D10" s="22" t="s">
        <v>6</v>
      </c>
      <c r="E10" s="22">
        <v>13</v>
      </c>
      <c r="F10" s="28"/>
      <c r="G10" s="28">
        <f t="shared" ref="G10" si="1">F10*E10</f>
        <v>0</v>
      </c>
    </row>
    <row r="11" spans="1:7" x14ac:dyDescent="0.25">
      <c r="A11" s="23"/>
      <c r="B11" s="23"/>
      <c r="C11" s="4" t="s">
        <v>9</v>
      </c>
      <c r="D11" s="23"/>
      <c r="E11" s="23"/>
      <c r="F11" s="29"/>
      <c r="G11" s="29"/>
    </row>
    <row r="12" spans="1:7" x14ac:dyDescent="0.25">
      <c r="A12" s="22">
        <v>4</v>
      </c>
      <c r="B12" s="22" t="s">
        <v>100</v>
      </c>
      <c r="C12" s="26" t="s">
        <v>10</v>
      </c>
      <c r="D12" s="22" t="s">
        <v>4</v>
      </c>
      <c r="E12" s="22">
        <v>5.52</v>
      </c>
      <c r="F12" s="28"/>
      <c r="G12" s="28">
        <f t="shared" ref="G12" si="2">F12*E12</f>
        <v>0</v>
      </c>
    </row>
    <row r="13" spans="1:7" x14ac:dyDescent="0.25">
      <c r="A13" s="23"/>
      <c r="B13" s="23"/>
      <c r="C13" s="27"/>
      <c r="D13" s="23"/>
      <c r="E13" s="23"/>
      <c r="F13" s="29"/>
      <c r="G13" s="29"/>
    </row>
    <row r="14" spans="1:7" x14ac:dyDescent="0.25">
      <c r="A14" s="22">
        <v>5</v>
      </c>
      <c r="B14" s="22" t="s">
        <v>100</v>
      </c>
      <c r="C14" s="5" t="s">
        <v>11</v>
      </c>
      <c r="D14" s="22" t="s">
        <v>6</v>
      </c>
      <c r="E14" s="22">
        <v>23</v>
      </c>
      <c r="F14" s="28"/>
      <c r="G14" s="28">
        <f t="shared" ref="G14" si="3">F14*E14</f>
        <v>0</v>
      </c>
    </row>
    <row r="15" spans="1:7" x14ac:dyDescent="0.25">
      <c r="A15" s="23"/>
      <c r="B15" s="23"/>
      <c r="C15" s="4" t="s">
        <v>12</v>
      </c>
      <c r="D15" s="23"/>
      <c r="E15" s="23"/>
      <c r="F15" s="29"/>
      <c r="G15" s="29"/>
    </row>
    <row r="16" spans="1:7" x14ac:dyDescent="0.25">
      <c r="A16" s="22">
        <v>6</v>
      </c>
      <c r="B16" s="22" t="s">
        <v>100</v>
      </c>
      <c r="C16" s="5" t="s">
        <v>13</v>
      </c>
      <c r="D16" s="22" t="s">
        <v>6</v>
      </c>
      <c r="E16" s="22">
        <v>15</v>
      </c>
      <c r="F16" s="28"/>
      <c r="G16" s="28">
        <f t="shared" ref="G16" si="4">F16*E16</f>
        <v>0</v>
      </c>
    </row>
    <row r="17" spans="1:7" x14ac:dyDescent="0.25">
      <c r="A17" s="23"/>
      <c r="B17" s="23"/>
      <c r="C17" s="4" t="s">
        <v>12</v>
      </c>
      <c r="D17" s="23"/>
      <c r="E17" s="23"/>
      <c r="F17" s="29"/>
      <c r="G17" s="29"/>
    </row>
    <row r="18" spans="1:7" x14ac:dyDescent="0.25">
      <c r="A18" s="22">
        <v>7</v>
      </c>
      <c r="B18" s="22" t="s">
        <v>100</v>
      </c>
      <c r="C18" s="5" t="s">
        <v>14</v>
      </c>
      <c r="D18" s="22" t="s">
        <v>6</v>
      </c>
      <c r="E18" s="22">
        <v>10</v>
      </c>
      <c r="F18" s="28"/>
      <c r="G18" s="28">
        <f t="shared" ref="G18" si="5">F18*E18</f>
        <v>0</v>
      </c>
    </row>
    <row r="19" spans="1:7" x14ac:dyDescent="0.25">
      <c r="A19" s="23"/>
      <c r="B19" s="23"/>
      <c r="C19" s="4" t="s">
        <v>12</v>
      </c>
      <c r="D19" s="23"/>
      <c r="E19" s="23"/>
      <c r="F19" s="29"/>
      <c r="G19" s="29"/>
    </row>
    <row r="20" spans="1:7" ht="21" x14ac:dyDescent="0.25">
      <c r="A20" s="22">
        <v>8</v>
      </c>
      <c r="B20" s="22" t="s">
        <v>100</v>
      </c>
      <c r="C20" s="5" t="s">
        <v>15</v>
      </c>
      <c r="D20" s="22" t="s">
        <v>16</v>
      </c>
      <c r="E20" s="22">
        <v>2</v>
      </c>
      <c r="F20" s="28"/>
      <c r="G20" s="28">
        <f t="shared" ref="G20" si="6">F20*E20</f>
        <v>0</v>
      </c>
    </row>
    <row r="21" spans="1:7" x14ac:dyDescent="0.25">
      <c r="A21" s="23"/>
      <c r="B21" s="23"/>
      <c r="C21" s="4" t="s">
        <v>17</v>
      </c>
      <c r="D21" s="23"/>
      <c r="E21" s="23"/>
      <c r="F21" s="29"/>
      <c r="G21" s="29"/>
    </row>
    <row r="22" spans="1:7" x14ac:dyDescent="0.25">
      <c r="A22" s="22">
        <v>9</v>
      </c>
      <c r="B22" s="22" t="s">
        <v>100</v>
      </c>
      <c r="C22" s="26" t="s">
        <v>18</v>
      </c>
      <c r="D22" s="22" t="s">
        <v>19</v>
      </c>
      <c r="E22" s="22">
        <v>10</v>
      </c>
      <c r="F22" s="28"/>
      <c r="G22" s="28">
        <f t="shared" ref="G22" si="7">F22*E22</f>
        <v>0</v>
      </c>
    </row>
    <row r="23" spans="1:7" x14ac:dyDescent="0.25">
      <c r="A23" s="23"/>
      <c r="B23" s="23"/>
      <c r="C23" s="27"/>
      <c r="D23" s="23"/>
      <c r="E23" s="23"/>
      <c r="F23" s="29"/>
      <c r="G23" s="29"/>
    </row>
    <row r="24" spans="1:7" x14ac:dyDescent="0.25">
      <c r="A24" s="31" t="s">
        <v>92</v>
      </c>
      <c r="B24" s="32"/>
      <c r="C24" s="32"/>
      <c r="D24" s="32"/>
      <c r="E24" s="32"/>
      <c r="F24" s="33"/>
      <c r="G24" s="9"/>
    </row>
    <row r="25" spans="1:7" x14ac:dyDescent="0.25">
      <c r="A25" s="15">
        <v>2</v>
      </c>
      <c r="B25" s="11"/>
      <c r="C25" s="24" t="s">
        <v>20</v>
      </c>
      <c r="D25" s="25"/>
      <c r="E25" s="25"/>
      <c r="F25" s="25"/>
      <c r="G25" s="20"/>
    </row>
    <row r="26" spans="1:7" x14ac:dyDescent="0.25">
      <c r="A26" s="22">
        <v>10</v>
      </c>
      <c r="B26" s="16" t="s">
        <v>100</v>
      </c>
      <c r="C26" s="5" t="s">
        <v>21</v>
      </c>
      <c r="D26" s="22" t="s">
        <v>16</v>
      </c>
      <c r="E26" s="22">
        <v>1</v>
      </c>
      <c r="F26" s="28"/>
      <c r="G26" s="28">
        <f>F26*E26</f>
        <v>0</v>
      </c>
    </row>
    <row r="27" spans="1:7" x14ac:dyDescent="0.25">
      <c r="A27" s="38"/>
      <c r="B27" s="16" t="s">
        <v>22</v>
      </c>
      <c r="C27" s="5" t="s">
        <v>23</v>
      </c>
      <c r="D27" s="38"/>
      <c r="E27" s="38"/>
      <c r="F27" s="30"/>
      <c r="G27" s="30"/>
    </row>
    <row r="28" spans="1:7" x14ac:dyDescent="0.25">
      <c r="A28" s="23"/>
      <c r="B28" s="12"/>
      <c r="C28" s="4" t="s">
        <v>24</v>
      </c>
      <c r="D28" s="23"/>
      <c r="E28" s="23"/>
      <c r="F28" s="29"/>
      <c r="G28" s="29"/>
    </row>
    <row r="29" spans="1:7" x14ac:dyDescent="0.25">
      <c r="A29" s="22">
        <v>11</v>
      </c>
      <c r="B29" s="22" t="s">
        <v>100</v>
      </c>
      <c r="C29" s="26" t="s">
        <v>25</v>
      </c>
      <c r="D29" s="22" t="s">
        <v>16</v>
      </c>
      <c r="E29" s="22">
        <v>4</v>
      </c>
      <c r="F29" s="28"/>
      <c r="G29" s="28">
        <f>E29*F29</f>
        <v>0</v>
      </c>
    </row>
    <row r="30" spans="1:7" x14ac:dyDescent="0.25">
      <c r="A30" s="23"/>
      <c r="B30" s="23"/>
      <c r="C30" s="27"/>
      <c r="D30" s="23"/>
      <c r="E30" s="23"/>
      <c r="F30" s="29"/>
      <c r="G30" s="29"/>
    </row>
    <row r="31" spans="1:7" ht="21" x14ac:dyDescent="0.25">
      <c r="A31" s="22">
        <v>12</v>
      </c>
      <c r="B31" s="22" t="s">
        <v>100</v>
      </c>
      <c r="C31" s="5" t="s">
        <v>26</v>
      </c>
      <c r="D31" s="22" t="s">
        <v>16</v>
      </c>
      <c r="E31" s="22">
        <v>1</v>
      </c>
      <c r="F31" s="28"/>
      <c r="G31" s="28">
        <f>E31*F31</f>
        <v>0</v>
      </c>
    </row>
    <row r="32" spans="1:7" x14ac:dyDescent="0.25">
      <c r="A32" s="23"/>
      <c r="B32" s="23"/>
      <c r="C32" s="4" t="s">
        <v>27</v>
      </c>
      <c r="D32" s="23"/>
      <c r="E32" s="23"/>
      <c r="F32" s="29"/>
      <c r="G32" s="29"/>
    </row>
    <row r="33" spans="1:7" x14ac:dyDescent="0.25">
      <c r="A33" s="31" t="s">
        <v>93</v>
      </c>
      <c r="B33" s="32"/>
      <c r="C33" s="32"/>
      <c r="D33" s="32"/>
      <c r="E33" s="32"/>
      <c r="F33" s="33"/>
      <c r="G33" s="9"/>
    </row>
    <row r="34" spans="1:7" x14ac:dyDescent="0.25">
      <c r="A34" s="15">
        <v>3</v>
      </c>
      <c r="B34" s="11"/>
      <c r="C34" s="18" t="s">
        <v>28</v>
      </c>
      <c r="D34" s="19"/>
      <c r="E34" s="19"/>
      <c r="F34" s="19"/>
      <c r="G34" s="20"/>
    </row>
    <row r="35" spans="1:7" x14ac:dyDescent="0.25">
      <c r="A35" s="22">
        <v>13</v>
      </c>
      <c r="B35" s="22" t="s">
        <v>100</v>
      </c>
      <c r="C35" s="5" t="s">
        <v>29</v>
      </c>
      <c r="D35" s="22" t="s">
        <v>30</v>
      </c>
      <c r="E35" s="22">
        <v>19</v>
      </c>
      <c r="F35" s="28"/>
      <c r="G35" s="28">
        <f>E35*F35</f>
        <v>0</v>
      </c>
    </row>
    <row r="36" spans="1:7" x14ac:dyDescent="0.25">
      <c r="A36" s="23"/>
      <c r="B36" s="23"/>
      <c r="C36" s="4" t="s">
        <v>31</v>
      </c>
      <c r="D36" s="23"/>
      <c r="E36" s="23"/>
      <c r="F36" s="29"/>
      <c r="G36" s="29"/>
    </row>
    <row r="37" spans="1:7" x14ac:dyDescent="0.25">
      <c r="A37" s="22">
        <v>14</v>
      </c>
      <c r="B37" s="22" t="s">
        <v>100</v>
      </c>
      <c r="C37" s="26" t="s">
        <v>32</v>
      </c>
      <c r="D37" s="22" t="s">
        <v>33</v>
      </c>
      <c r="E37" s="22">
        <v>19</v>
      </c>
      <c r="F37" s="28"/>
      <c r="G37" s="28">
        <f t="shared" ref="G37" si="8">E37*F37</f>
        <v>0</v>
      </c>
    </row>
    <row r="38" spans="1:7" x14ac:dyDescent="0.25">
      <c r="A38" s="23"/>
      <c r="B38" s="23"/>
      <c r="C38" s="27"/>
      <c r="D38" s="23"/>
      <c r="E38" s="23"/>
      <c r="F38" s="29"/>
      <c r="G38" s="29"/>
    </row>
    <row r="39" spans="1:7" x14ac:dyDescent="0.25">
      <c r="A39" s="22">
        <v>15</v>
      </c>
      <c r="B39" s="22" t="s">
        <v>100</v>
      </c>
      <c r="C39" s="5" t="s">
        <v>34</v>
      </c>
      <c r="D39" s="22" t="s">
        <v>16</v>
      </c>
      <c r="E39" s="22">
        <v>19</v>
      </c>
      <c r="F39" s="28"/>
      <c r="G39" s="28">
        <f t="shared" ref="G39" si="9">E39*F39</f>
        <v>0</v>
      </c>
    </row>
    <row r="40" spans="1:7" x14ac:dyDescent="0.25">
      <c r="A40" s="23"/>
      <c r="B40" s="23"/>
      <c r="C40" s="4" t="s">
        <v>35</v>
      </c>
      <c r="D40" s="23"/>
      <c r="E40" s="23"/>
      <c r="F40" s="29"/>
      <c r="G40" s="29"/>
    </row>
    <row r="41" spans="1:7" x14ac:dyDescent="0.25">
      <c r="A41" s="22">
        <v>16</v>
      </c>
      <c r="B41" s="22" t="s">
        <v>100</v>
      </c>
      <c r="C41" s="5" t="s">
        <v>36</v>
      </c>
      <c r="D41" s="22" t="s">
        <v>6</v>
      </c>
      <c r="E41" s="22">
        <v>49</v>
      </c>
      <c r="F41" s="28"/>
      <c r="G41" s="28">
        <f t="shared" ref="G41" si="10">E41*F41</f>
        <v>0</v>
      </c>
    </row>
    <row r="42" spans="1:7" x14ac:dyDescent="0.25">
      <c r="A42" s="23"/>
      <c r="B42" s="23"/>
      <c r="C42" s="4" t="s">
        <v>37</v>
      </c>
      <c r="D42" s="23"/>
      <c r="E42" s="23"/>
      <c r="F42" s="29"/>
      <c r="G42" s="29"/>
    </row>
    <row r="43" spans="1:7" x14ac:dyDescent="0.25">
      <c r="A43" s="22">
        <v>17</v>
      </c>
      <c r="B43" s="22" t="s">
        <v>100</v>
      </c>
      <c r="C43" s="26" t="s">
        <v>38</v>
      </c>
      <c r="D43" s="22" t="s">
        <v>6</v>
      </c>
      <c r="E43" s="22">
        <v>19</v>
      </c>
      <c r="F43" s="28"/>
      <c r="G43" s="28">
        <f t="shared" ref="G43" si="11">E43*F43</f>
        <v>0</v>
      </c>
    </row>
    <row r="44" spans="1:7" x14ac:dyDescent="0.25">
      <c r="A44" s="23"/>
      <c r="B44" s="23"/>
      <c r="C44" s="27"/>
      <c r="D44" s="23"/>
      <c r="E44" s="23"/>
      <c r="F44" s="29"/>
      <c r="G44" s="29"/>
    </row>
    <row r="45" spans="1:7" x14ac:dyDescent="0.25">
      <c r="A45" s="31" t="s">
        <v>94</v>
      </c>
      <c r="B45" s="32"/>
      <c r="C45" s="32"/>
      <c r="D45" s="32"/>
      <c r="E45" s="32"/>
      <c r="F45" s="33"/>
      <c r="G45" s="9"/>
    </row>
    <row r="46" spans="1:7" x14ac:dyDescent="0.25">
      <c r="A46" s="15">
        <v>4</v>
      </c>
      <c r="B46" s="11"/>
      <c r="C46" s="18" t="s">
        <v>39</v>
      </c>
      <c r="D46" s="19"/>
      <c r="E46" s="19"/>
      <c r="F46" s="19"/>
      <c r="G46" s="20"/>
    </row>
    <row r="47" spans="1:7" x14ac:dyDescent="0.25">
      <c r="A47" s="22">
        <v>18</v>
      </c>
      <c r="B47" s="16" t="s">
        <v>100</v>
      </c>
      <c r="C47" s="5" t="s">
        <v>40</v>
      </c>
      <c r="D47" s="22" t="s">
        <v>30</v>
      </c>
      <c r="E47" s="22">
        <v>8</v>
      </c>
      <c r="F47" s="28"/>
      <c r="G47" s="28">
        <f>E47*F47</f>
        <v>0</v>
      </c>
    </row>
    <row r="48" spans="1:7" ht="21" x14ac:dyDescent="0.25">
      <c r="A48" s="23"/>
      <c r="B48" s="14" t="s">
        <v>22</v>
      </c>
      <c r="C48" s="4" t="s">
        <v>41</v>
      </c>
      <c r="D48" s="23"/>
      <c r="E48" s="23"/>
      <c r="F48" s="29"/>
      <c r="G48" s="29"/>
    </row>
    <row r="49" spans="1:7" x14ac:dyDescent="0.25">
      <c r="A49" s="22">
        <v>19</v>
      </c>
      <c r="B49" s="22" t="s">
        <v>100</v>
      </c>
      <c r="C49" s="5" t="s">
        <v>42</v>
      </c>
      <c r="D49" s="22" t="s">
        <v>30</v>
      </c>
      <c r="E49" s="22">
        <v>3</v>
      </c>
      <c r="F49" s="28"/>
      <c r="G49" s="28">
        <f t="shared" ref="G49" si="12">E49*F49</f>
        <v>0</v>
      </c>
    </row>
    <row r="50" spans="1:7" x14ac:dyDescent="0.25">
      <c r="A50" s="23"/>
      <c r="B50" s="23"/>
      <c r="C50" s="4" t="s">
        <v>43</v>
      </c>
      <c r="D50" s="23"/>
      <c r="E50" s="23"/>
      <c r="F50" s="29"/>
      <c r="G50" s="29"/>
    </row>
    <row r="51" spans="1:7" x14ac:dyDescent="0.25">
      <c r="A51" s="22">
        <v>20</v>
      </c>
      <c r="B51" s="22" t="s">
        <v>100</v>
      </c>
      <c r="C51" s="26" t="s">
        <v>44</v>
      </c>
      <c r="D51" s="22" t="s">
        <v>16</v>
      </c>
      <c r="E51" s="22">
        <v>23</v>
      </c>
      <c r="F51" s="28"/>
      <c r="G51" s="28">
        <f t="shared" ref="G51" si="13">E51*F51</f>
        <v>0</v>
      </c>
    </row>
    <row r="52" spans="1:7" x14ac:dyDescent="0.25">
      <c r="A52" s="23"/>
      <c r="B52" s="23"/>
      <c r="C52" s="27"/>
      <c r="D52" s="23"/>
      <c r="E52" s="23"/>
      <c r="F52" s="29"/>
      <c r="G52" s="29"/>
    </row>
    <row r="53" spans="1:7" x14ac:dyDescent="0.25">
      <c r="A53" s="22">
        <v>21</v>
      </c>
      <c r="B53" s="22" t="s">
        <v>100</v>
      </c>
      <c r="C53" s="26" t="s">
        <v>45</v>
      </c>
      <c r="D53" s="22" t="s">
        <v>16</v>
      </c>
      <c r="E53" s="22">
        <v>10</v>
      </c>
      <c r="F53" s="28"/>
      <c r="G53" s="28">
        <f t="shared" ref="G53" si="14">E53*F53</f>
        <v>0</v>
      </c>
    </row>
    <row r="54" spans="1:7" x14ac:dyDescent="0.25">
      <c r="A54" s="23"/>
      <c r="B54" s="23"/>
      <c r="C54" s="27"/>
      <c r="D54" s="23"/>
      <c r="E54" s="23"/>
      <c r="F54" s="29"/>
      <c r="G54" s="29"/>
    </row>
    <row r="55" spans="1:7" x14ac:dyDescent="0.25">
      <c r="A55" s="22">
        <v>22</v>
      </c>
      <c r="B55" s="22" t="s">
        <v>100</v>
      </c>
      <c r="C55" s="5" t="s">
        <v>46</v>
      </c>
      <c r="D55" s="22" t="s">
        <v>16</v>
      </c>
      <c r="E55" s="22">
        <v>4</v>
      </c>
      <c r="F55" s="28"/>
      <c r="G55" s="28">
        <f t="shared" ref="G55" si="15">E55*F55</f>
        <v>0</v>
      </c>
    </row>
    <row r="56" spans="1:7" x14ac:dyDescent="0.25">
      <c r="A56" s="23"/>
      <c r="B56" s="23"/>
      <c r="C56" s="4" t="s">
        <v>47</v>
      </c>
      <c r="D56" s="23"/>
      <c r="E56" s="23"/>
      <c r="F56" s="29"/>
      <c r="G56" s="29"/>
    </row>
    <row r="57" spans="1:7" ht="21" x14ac:dyDescent="0.25">
      <c r="A57" s="22">
        <v>23</v>
      </c>
      <c r="B57" s="22" t="s">
        <v>100</v>
      </c>
      <c r="C57" s="5" t="s">
        <v>48</v>
      </c>
      <c r="D57" s="22" t="s">
        <v>16</v>
      </c>
      <c r="E57" s="22">
        <v>4</v>
      </c>
      <c r="F57" s="28"/>
      <c r="G57" s="28">
        <f t="shared" ref="G57" si="16">E57*F57</f>
        <v>0</v>
      </c>
    </row>
    <row r="58" spans="1:7" x14ac:dyDescent="0.25">
      <c r="A58" s="23"/>
      <c r="B58" s="23"/>
      <c r="C58" s="4" t="s">
        <v>49</v>
      </c>
      <c r="D58" s="23"/>
      <c r="E58" s="23"/>
      <c r="F58" s="29"/>
      <c r="G58" s="29"/>
    </row>
    <row r="59" spans="1:7" ht="21" x14ac:dyDescent="0.25">
      <c r="A59" s="22">
        <v>24</v>
      </c>
      <c r="B59" s="22" t="s">
        <v>100</v>
      </c>
      <c r="C59" s="5" t="s">
        <v>50</v>
      </c>
      <c r="D59" s="22" t="s">
        <v>16</v>
      </c>
      <c r="E59" s="22">
        <v>5</v>
      </c>
      <c r="F59" s="28"/>
      <c r="G59" s="28">
        <f t="shared" ref="G59" si="17">E59*F59</f>
        <v>0</v>
      </c>
    </row>
    <row r="60" spans="1:7" x14ac:dyDescent="0.25">
      <c r="A60" s="23"/>
      <c r="B60" s="23"/>
      <c r="C60" s="4" t="s">
        <v>51</v>
      </c>
      <c r="D60" s="23"/>
      <c r="E60" s="23"/>
      <c r="F60" s="29"/>
      <c r="G60" s="29"/>
    </row>
    <row r="61" spans="1:7" ht="21" x14ac:dyDescent="0.25">
      <c r="A61" s="22">
        <v>25</v>
      </c>
      <c r="B61" s="22" t="s">
        <v>100</v>
      </c>
      <c r="C61" s="5" t="s">
        <v>52</v>
      </c>
      <c r="D61" s="22" t="s">
        <v>6</v>
      </c>
      <c r="E61" s="22">
        <v>35</v>
      </c>
      <c r="F61" s="28"/>
      <c r="G61" s="28">
        <f t="shared" ref="G61" si="18">E61*F61</f>
        <v>0</v>
      </c>
    </row>
    <row r="62" spans="1:7" x14ac:dyDescent="0.25">
      <c r="A62" s="23"/>
      <c r="B62" s="23"/>
      <c r="C62" s="4" t="s">
        <v>53</v>
      </c>
      <c r="D62" s="23"/>
      <c r="E62" s="23"/>
      <c r="F62" s="29"/>
      <c r="G62" s="29"/>
    </row>
    <row r="63" spans="1:7" x14ac:dyDescent="0.25">
      <c r="A63" s="22">
        <v>26</v>
      </c>
      <c r="B63" s="22" t="s">
        <v>100</v>
      </c>
      <c r="C63" s="5" t="s">
        <v>54</v>
      </c>
      <c r="D63" s="22" t="s">
        <v>6</v>
      </c>
      <c r="E63" s="22">
        <v>24</v>
      </c>
      <c r="F63" s="28"/>
      <c r="G63" s="28">
        <f t="shared" ref="G63" si="19">E63*F63</f>
        <v>0</v>
      </c>
    </row>
    <row r="64" spans="1:7" x14ac:dyDescent="0.25">
      <c r="A64" s="23"/>
      <c r="B64" s="23"/>
      <c r="C64" s="4" t="s">
        <v>53</v>
      </c>
      <c r="D64" s="23"/>
      <c r="E64" s="23"/>
      <c r="F64" s="29"/>
      <c r="G64" s="29"/>
    </row>
    <row r="65" spans="1:7" ht="21" x14ac:dyDescent="0.25">
      <c r="A65" s="22">
        <v>27</v>
      </c>
      <c r="B65" s="22" t="s">
        <v>100</v>
      </c>
      <c r="C65" s="5" t="s">
        <v>52</v>
      </c>
      <c r="D65" s="22" t="s">
        <v>6</v>
      </c>
      <c r="E65" s="22">
        <v>30</v>
      </c>
      <c r="F65" s="28"/>
      <c r="G65" s="28">
        <f t="shared" ref="G65" si="20">E65*F65</f>
        <v>0</v>
      </c>
    </row>
    <row r="66" spans="1:7" x14ac:dyDescent="0.25">
      <c r="A66" s="23"/>
      <c r="B66" s="23"/>
      <c r="C66" s="4" t="s">
        <v>55</v>
      </c>
      <c r="D66" s="23"/>
      <c r="E66" s="23"/>
      <c r="F66" s="29"/>
      <c r="G66" s="29"/>
    </row>
    <row r="67" spans="1:7" x14ac:dyDescent="0.25">
      <c r="A67" s="22">
        <v>28</v>
      </c>
      <c r="B67" s="22" t="s">
        <v>100</v>
      </c>
      <c r="C67" s="5" t="s">
        <v>54</v>
      </c>
      <c r="D67" s="22" t="s">
        <v>6</v>
      </c>
      <c r="E67" s="22">
        <v>10</v>
      </c>
      <c r="F67" s="28"/>
      <c r="G67" s="28">
        <f t="shared" ref="G67" si="21">E67*F67</f>
        <v>0</v>
      </c>
    </row>
    <row r="68" spans="1:7" x14ac:dyDescent="0.25">
      <c r="A68" s="23"/>
      <c r="B68" s="23"/>
      <c r="C68" s="4" t="s">
        <v>55</v>
      </c>
      <c r="D68" s="23"/>
      <c r="E68" s="23"/>
      <c r="F68" s="29"/>
      <c r="G68" s="29"/>
    </row>
    <row r="69" spans="1:7" ht="21" x14ac:dyDescent="0.25">
      <c r="A69" s="22">
        <v>29</v>
      </c>
      <c r="B69" s="22" t="s">
        <v>100</v>
      </c>
      <c r="C69" s="5" t="s">
        <v>56</v>
      </c>
      <c r="D69" s="22" t="s">
        <v>6</v>
      </c>
      <c r="E69" s="22">
        <v>62</v>
      </c>
      <c r="F69" s="28"/>
      <c r="G69" s="28">
        <f t="shared" ref="G69" si="22">E69*F69</f>
        <v>0</v>
      </c>
    </row>
    <row r="70" spans="1:7" x14ac:dyDescent="0.25">
      <c r="A70" s="23"/>
      <c r="B70" s="23"/>
      <c r="C70" s="4" t="s">
        <v>57</v>
      </c>
      <c r="D70" s="23"/>
      <c r="E70" s="23"/>
      <c r="F70" s="29"/>
      <c r="G70" s="29"/>
    </row>
    <row r="71" spans="1:7" x14ac:dyDescent="0.25">
      <c r="A71" s="22">
        <v>30</v>
      </c>
      <c r="B71" s="22" t="s">
        <v>100</v>
      </c>
      <c r="C71" s="5" t="s">
        <v>58</v>
      </c>
      <c r="D71" s="22" t="s">
        <v>6</v>
      </c>
      <c r="E71" s="22">
        <v>20</v>
      </c>
      <c r="F71" s="28"/>
      <c r="G71" s="28">
        <f t="shared" ref="G71" si="23">E71*F71</f>
        <v>0</v>
      </c>
    </row>
    <row r="72" spans="1:7" x14ac:dyDescent="0.25">
      <c r="A72" s="23"/>
      <c r="B72" s="23"/>
      <c r="C72" s="4" t="s">
        <v>57</v>
      </c>
      <c r="D72" s="23"/>
      <c r="E72" s="23"/>
      <c r="F72" s="29"/>
      <c r="G72" s="29"/>
    </row>
    <row r="73" spans="1:7" x14ac:dyDescent="0.25">
      <c r="A73" s="22">
        <v>31</v>
      </c>
      <c r="B73" s="22" t="s">
        <v>100</v>
      </c>
      <c r="C73" s="5" t="s">
        <v>58</v>
      </c>
      <c r="D73" s="22" t="s">
        <v>6</v>
      </c>
      <c r="E73" s="22">
        <v>20</v>
      </c>
      <c r="F73" s="28"/>
      <c r="G73" s="28">
        <f t="shared" ref="G73" si="24">E73*F73</f>
        <v>0</v>
      </c>
    </row>
    <row r="74" spans="1:7" x14ac:dyDescent="0.25">
      <c r="A74" s="23"/>
      <c r="B74" s="23"/>
      <c r="C74" s="4" t="s">
        <v>59</v>
      </c>
      <c r="D74" s="23"/>
      <c r="E74" s="23"/>
      <c r="F74" s="29"/>
      <c r="G74" s="29"/>
    </row>
    <row r="75" spans="1:7" ht="21" x14ac:dyDescent="0.25">
      <c r="A75" s="22">
        <v>32</v>
      </c>
      <c r="B75" s="22" t="s">
        <v>100</v>
      </c>
      <c r="C75" s="5" t="s">
        <v>56</v>
      </c>
      <c r="D75" s="22" t="s">
        <v>6</v>
      </c>
      <c r="E75" s="22">
        <v>63</v>
      </c>
      <c r="F75" s="28"/>
      <c r="G75" s="28">
        <f t="shared" ref="G75" si="25">E75*F75</f>
        <v>0</v>
      </c>
    </row>
    <row r="76" spans="1:7" x14ac:dyDescent="0.25">
      <c r="A76" s="23"/>
      <c r="B76" s="23"/>
      <c r="C76" s="4" t="s">
        <v>59</v>
      </c>
      <c r="D76" s="23"/>
      <c r="E76" s="23"/>
      <c r="F76" s="29"/>
      <c r="G76" s="29"/>
    </row>
    <row r="77" spans="1:7" ht="21" x14ac:dyDescent="0.25">
      <c r="A77" s="22">
        <v>33</v>
      </c>
      <c r="B77" s="22" t="s">
        <v>100</v>
      </c>
      <c r="C77" s="5" t="s">
        <v>56</v>
      </c>
      <c r="D77" s="22" t="s">
        <v>6</v>
      </c>
      <c r="E77" s="22">
        <v>28</v>
      </c>
      <c r="F77" s="28"/>
      <c r="G77" s="28">
        <f t="shared" ref="G77" si="26">E77*F77</f>
        <v>0</v>
      </c>
    </row>
    <row r="78" spans="1:7" x14ac:dyDescent="0.25">
      <c r="A78" s="23"/>
      <c r="B78" s="23"/>
      <c r="C78" s="4" t="s">
        <v>60</v>
      </c>
      <c r="D78" s="23"/>
      <c r="E78" s="23"/>
      <c r="F78" s="29"/>
      <c r="G78" s="29"/>
    </row>
    <row r="79" spans="1:7" x14ac:dyDescent="0.25">
      <c r="A79" s="22">
        <v>34</v>
      </c>
      <c r="B79" s="22" t="s">
        <v>100</v>
      </c>
      <c r="C79" s="5" t="s">
        <v>58</v>
      </c>
      <c r="D79" s="22" t="s">
        <v>6</v>
      </c>
      <c r="E79" s="22">
        <v>16</v>
      </c>
      <c r="F79" s="28"/>
      <c r="G79" s="28">
        <f t="shared" ref="G79" si="27">E79*F79</f>
        <v>0</v>
      </c>
    </row>
    <row r="80" spans="1:7" x14ac:dyDescent="0.25">
      <c r="A80" s="23"/>
      <c r="B80" s="23"/>
      <c r="C80" s="4" t="s">
        <v>60</v>
      </c>
      <c r="D80" s="23"/>
      <c r="E80" s="23"/>
      <c r="F80" s="29"/>
      <c r="G80" s="29"/>
    </row>
    <row r="81" spans="1:7" x14ac:dyDescent="0.25">
      <c r="A81" s="31" t="s">
        <v>95</v>
      </c>
      <c r="B81" s="32"/>
      <c r="C81" s="32"/>
      <c r="D81" s="32"/>
      <c r="E81" s="32"/>
      <c r="F81" s="33"/>
      <c r="G81" s="9"/>
    </row>
    <row r="82" spans="1:7" x14ac:dyDescent="0.25">
      <c r="A82" s="15">
        <v>5</v>
      </c>
      <c r="B82" s="11"/>
      <c r="C82" s="18" t="s">
        <v>61</v>
      </c>
      <c r="D82" s="19"/>
      <c r="E82" s="19"/>
      <c r="F82" s="19"/>
      <c r="G82" s="20"/>
    </row>
    <row r="83" spans="1:7" x14ac:dyDescent="0.25">
      <c r="A83" s="22">
        <v>35</v>
      </c>
      <c r="B83" s="22" t="s">
        <v>100</v>
      </c>
      <c r="C83" s="5" t="s">
        <v>62</v>
      </c>
      <c r="D83" s="22" t="s">
        <v>6</v>
      </c>
      <c r="E83" s="22">
        <v>85</v>
      </c>
      <c r="F83" s="28"/>
      <c r="G83" s="28">
        <f>E83*F83</f>
        <v>0</v>
      </c>
    </row>
    <row r="84" spans="1:7" x14ac:dyDescent="0.25">
      <c r="A84" s="23"/>
      <c r="B84" s="23"/>
      <c r="C84" s="4" t="s">
        <v>63</v>
      </c>
      <c r="D84" s="23"/>
      <c r="E84" s="23"/>
      <c r="F84" s="29"/>
      <c r="G84" s="29"/>
    </row>
    <row r="85" spans="1:7" x14ac:dyDescent="0.25">
      <c r="A85" s="22">
        <v>36</v>
      </c>
      <c r="B85" s="22" t="s">
        <v>100</v>
      </c>
      <c r="C85" s="5" t="s">
        <v>64</v>
      </c>
      <c r="D85" s="22" t="s">
        <v>6</v>
      </c>
      <c r="E85" s="22">
        <v>75</v>
      </c>
      <c r="F85" s="28"/>
      <c r="G85" s="28">
        <f t="shared" ref="G85" si="28">E85*F85</f>
        <v>0</v>
      </c>
    </row>
    <row r="86" spans="1:7" x14ac:dyDescent="0.25">
      <c r="A86" s="23"/>
      <c r="B86" s="23"/>
      <c r="C86" s="4" t="s">
        <v>65</v>
      </c>
      <c r="D86" s="23"/>
      <c r="E86" s="23"/>
      <c r="F86" s="29"/>
      <c r="G86" s="29"/>
    </row>
    <row r="87" spans="1:7" x14ac:dyDescent="0.25">
      <c r="A87" s="22">
        <v>37</v>
      </c>
      <c r="B87" s="22" t="s">
        <v>100</v>
      </c>
      <c r="C87" s="26" t="s">
        <v>66</v>
      </c>
      <c r="D87" s="22" t="s">
        <v>16</v>
      </c>
      <c r="E87" s="22">
        <v>13</v>
      </c>
      <c r="F87" s="28"/>
      <c r="G87" s="28">
        <f t="shared" ref="G87" si="29">E87*F87</f>
        <v>0</v>
      </c>
    </row>
    <row r="88" spans="1:7" x14ac:dyDescent="0.25">
      <c r="A88" s="23"/>
      <c r="B88" s="23"/>
      <c r="C88" s="27"/>
      <c r="D88" s="23"/>
      <c r="E88" s="23"/>
      <c r="F88" s="29"/>
      <c r="G88" s="29"/>
    </row>
    <row r="89" spans="1:7" x14ac:dyDescent="0.25">
      <c r="A89" s="22">
        <v>38</v>
      </c>
      <c r="B89" s="22" t="s">
        <v>100</v>
      </c>
      <c r="C89" s="26" t="s">
        <v>67</v>
      </c>
      <c r="D89" s="22" t="s">
        <v>16</v>
      </c>
      <c r="E89" s="22">
        <v>6</v>
      </c>
      <c r="F89" s="28"/>
      <c r="G89" s="28">
        <f t="shared" ref="G89" si="30">E89*F89</f>
        <v>0</v>
      </c>
    </row>
    <row r="90" spans="1:7" x14ac:dyDescent="0.25">
      <c r="A90" s="23"/>
      <c r="B90" s="23"/>
      <c r="C90" s="27"/>
      <c r="D90" s="23"/>
      <c r="E90" s="23"/>
      <c r="F90" s="29"/>
      <c r="G90" s="29"/>
    </row>
    <row r="91" spans="1:7" ht="21" x14ac:dyDescent="0.25">
      <c r="A91" s="22">
        <v>39</v>
      </c>
      <c r="B91" s="22" t="s">
        <v>100</v>
      </c>
      <c r="C91" s="5" t="s">
        <v>68</v>
      </c>
      <c r="D91" s="22" t="s">
        <v>16</v>
      </c>
      <c r="E91" s="22">
        <v>4</v>
      </c>
      <c r="F91" s="28"/>
      <c r="G91" s="28">
        <f t="shared" ref="G91" si="31">E91*F91</f>
        <v>0</v>
      </c>
    </row>
    <row r="92" spans="1:7" x14ac:dyDescent="0.25">
      <c r="A92" s="23"/>
      <c r="B92" s="23"/>
      <c r="C92" s="4" t="s">
        <v>69</v>
      </c>
      <c r="D92" s="23"/>
      <c r="E92" s="23"/>
      <c r="F92" s="29"/>
      <c r="G92" s="29"/>
    </row>
    <row r="93" spans="1:7" x14ac:dyDescent="0.25">
      <c r="A93" s="22">
        <v>40</v>
      </c>
      <c r="B93" s="22" t="s">
        <v>100</v>
      </c>
      <c r="C93" s="5" t="s">
        <v>70</v>
      </c>
      <c r="D93" s="22" t="s">
        <v>6</v>
      </c>
      <c r="E93" s="22">
        <v>90</v>
      </c>
      <c r="F93" s="28"/>
      <c r="G93" s="28">
        <f t="shared" ref="G93" si="32">E93*F93</f>
        <v>0</v>
      </c>
    </row>
    <row r="94" spans="1:7" x14ac:dyDescent="0.25">
      <c r="A94" s="23"/>
      <c r="B94" s="23"/>
      <c r="C94" s="4" t="s">
        <v>71</v>
      </c>
      <c r="D94" s="23"/>
      <c r="E94" s="23"/>
      <c r="F94" s="29"/>
      <c r="G94" s="29"/>
    </row>
    <row r="95" spans="1:7" x14ac:dyDescent="0.25">
      <c r="A95" s="22">
        <v>41</v>
      </c>
      <c r="B95" s="22" t="s">
        <v>100</v>
      </c>
      <c r="C95" s="26" t="s">
        <v>72</v>
      </c>
      <c r="D95" s="22" t="s">
        <v>16</v>
      </c>
      <c r="E95" s="22">
        <v>6</v>
      </c>
      <c r="F95" s="28"/>
      <c r="G95" s="28">
        <f t="shared" ref="G95" si="33">E95*F95</f>
        <v>0</v>
      </c>
    </row>
    <row r="96" spans="1:7" x14ac:dyDescent="0.25">
      <c r="A96" s="23"/>
      <c r="B96" s="23"/>
      <c r="C96" s="27"/>
      <c r="D96" s="23"/>
      <c r="E96" s="23"/>
      <c r="F96" s="29"/>
      <c r="G96" s="29"/>
    </row>
    <row r="97" spans="1:7" x14ac:dyDescent="0.25">
      <c r="A97" s="22">
        <v>42</v>
      </c>
      <c r="B97" s="22" t="s">
        <v>100</v>
      </c>
      <c r="C97" s="26" t="s">
        <v>73</v>
      </c>
      <c r="D97" s="22" t="s">
        <v>16</v>
      </c>
      <c r="E97" s="22">
        <v>4</v>
      </c>
      <c r="F97" s="28"/>
      <c r="G97" s="28">
        <f t="shared" ref="G97" si="34">E97*F97</f>
        <v>0</v>
      </c>
    </row>
    <row r="98" spans="1:7" x14ac:dyDescent="0.25">
      <c r="A98" s="23"/>
      <c r="B98" s="23"/>
      <c r="C98" s="27"/>
      <c r="D98" s="23"/>
      <c r="E98" s="23"/>
      <c r="F98" s="29"/>
      <c r="G98" s="29"/>
    </row>
    <row r="99" spans="1:7" x14ac:dyDescent="0.25">
      <c r="A99" s="31" t="s">
        <v>96</v>
      </c>
      <c r="B99" s="32"/>
      <c r="C99" s="32"/>
      <c r="D99" s="32"/>
      <c r="E99" s="32"/>
      <c r="F99" s="33"/>
      <c r="G99" s="9"/>
    </row>
    <row r="100" spans="1:7" x14ac:dyDescent="0.25">
      <c r="A100" s="15">
        <v>6</v>
      </c>
      <c r="B100" s="11"/>
      <c r="C100" s="18" t="s">
        <v>74</v>
      </c>
      <c r="D100" s="19"/>
      <c r="E100" s="19"/>
      <c r="F100" s="19"/>
      <c r="G100" s="20"/>
    </row>
    <row r="101" spans="1:7" x14ac:dyDescent="0.25">
      <c r="A101" s="22">
        <v>43</v>
      </c>
      <c r="B101" s="22" t="s">
        <v>100</v>
      </c>
      <c r="C101" s="26" t="s">
        <v>75</v>
      </c>
      <c r="D101" s="22" t="s">
        <v>76</v>
      </c>
      <c r="E101" s="22">
        <v>1</v>
      </c>
      <c r="F101" s="28"/>
      <c r="G101" s="28">
        <f>E101*F101</f>
        <v>0</v>
      </c>
    </row>
    <row r="102" spans="1:7" x14ac:dyDescent="0.25">
      <c r="A102" s="23"/>
      <c r="B102" s="23"/>
      <c r="C102" s="27"/>
      <c r="D102" s="23"/>
      <c r="E102" s="23"/>
      <c r="F102" s="29"/>
      <c r="G102" s="29"/>
    </row>
    <row r="103" spans="1:7" x14ac:dyDescent="0.25">
      <c r="A103" s="22">
        <v>44</v>
      </c>
      <c r="B103" s="22" t="s">
        <v>100</v>
      </c>
      <c r="C103" s="26" t="s">
        <v>77</v>
      </c>
      <c r="D103" s="22" t="s">
        <v>78</v>
      </c>
      <c r="E103" s="22">
        <v>1</v>
      </c>
      <c r="F103" s="28"/>
      <c r="G103" s="28">
        <f t="shared" ref="G103" si="35">E103*F103</f>
        <v>0</v>
      </c>
    </row>
    <row r="104" spans="1:7" x14ac:dyDescent="0.25">
      <c r="A104" s="23"/>
      <c r="B104" s="23"/>
      <c r="C104" s="27"/>
      <c r="D104" s="23"/>
      <c r="E104" s="23"/>
      <c r="F104" s="29"/>
      <c r="G104" s="29"/>
    </row>
    <row r="105" spans="1:7" x14ac:dyDescent="0.25">
      <c r="A105" s="22">
        <v>45</v>
      </c>
      <c r="B105" s="22" t="s">
        <v>100</v>
      </c>
      <c r="C105" s="26" t="s">
        <v>79</v>
      </c>
      <c r="D105" s="22" t="s">
        <v>80</v>
      </c>
      <c r="E105" s="22">
        <v>1</v>
      </c>
      <c r="F105" s="28"/>
      <c r="G105" s="28">
        <f t="shared" ref="G105" si="36">E105*F105</f>
        <v>0</v>
      </c>
    </row>
    <row r="106" spans="1:7" x14ac:dyDescent="0.25">
      <c r="A106" s="23"/>
      <c r="B106" s="23"/>
      <c r="C106" s="27"/>
      <c r="D106" s="23"/>
      <c r="E106" s="23"/>
      <c r="F106" s="29"/>
      <c r="G106" s="29"/>
    </row>
    <row r="107" spans="1:7" x14ac:dyDescent="0.25">
      <c r="A107" s="22">
        <v>46</v>
      </c>
      <c r="B107" s="22" t="s">
        <v>100</v>
      </c>
      <c r="C107" s="26" t="s">
        <v>81</v>
      </c>
      <c r="D107" s="22" t="s">
        <v>82</v>
      </c>
      <c r="E107" s="22">
        <v>4</v>
      </c>
      <c r="F107" s="28"/>
      <c r="G107" s="28">
        <f t="shared" ref="G107" si="37">E107*F107</f>
        <v>0</v>
      </c>
    </row>
    <row r="108" spans="1:7" x14ac:dyDescent="0.25">
      <c r="A108" s="23"/>
      <c r="B108" s="23"/>
      <c r="C108" s="27"/>
      <c r="D108" s="23"/>
      <c r="E108" s="23"/>
      <c r="F108" s="29"/>
      <c r="G108" s="29"/>
    </row>
    <row r="109" spans="1:7" x14ac:dyDescent="0.25">
      <c r="A109" s="22">
        <v>47</v>
      </c>
      <c r="B109" s="22" t="s">
        <v>100</v>
      </c>
      <c r="C109" s="26" t="s">
        <v>83</v>
      </c>
      <c r="D109" s="22" t="s">
        <v>82</v>
      </c>
      <c r="E109" s="22">
        <v>5</v>
      </c>
      <c r="F109" s="28"/>
      <c r="G109" s="28">
        <f t="shared" ref="G109" si="38">E109*F109</f>
        <v>0</v>
      </c>
    </row>
    <row r="110" spans="1:7" x14ac:dyDescent="0.25">
      <c r="A110" s="23"/>
      <c r="B110" s="23"/>
      <c r="C110" s="27"/>
      <c r="D110" s="23"/>
      <c r="E110" s="23"/>
      <c r="F110" s="29"/>
      <c r="G110" s="29"/>
    </row>
    <row r="111" spans="1:7" x14ac:dyDescent="0.25">
      <c r="A111" s="22">
        <v>48</v>
      </c>
      <c r="B111" s="22" t="s">
        <v>100</v>
      </c>
      <c r="C111" s="26" t="s">
        <v>84</v>
      </c>
      <c r="D111" s="22" t="s">
        <v>85</v>
      </c>
      <c r="E111" s="22">
        <v>1</v>
      </c>
      <c r="F111" s="28"/>
      <c r="G111" s="28">
        <f t="shared" ref="G111" si="39">E111*F111</f>
        <v>0</v>
      </c>
    </row>
    <row r="112" spans="1:7" x14ac:dyDescent="0.25">
      <c r="A112" s="23"/>
      <c r="B112" s="23"/>
      <c r="C112" s="27"/>
      <c r="D112" s="23"/>
      <c r="E112" s="23"/>
      <c r="F112" s="29"/>
      <c r="G112" s="29"/>
    </row>
    <row r="113" spans="1:7" x14ac:dyDescent="0.25">
      <c r="A113" s="22">
        <v>49</v>
      </c>
      <c r="B113" s="22" t="s">
        <v>100</v>
      </c>
      <c r="C113" s="26" t="s">
        <v>86</v>
      </c>
      <c r="D113" s="22" t="s">
        <v>85</v>
      </c>
      <c r="E113" s="22">
        <v>33</v>
      </c>
      <c r="F113" s="28"/>
      <c r="G113" s="28">
        <f t="shared" ref="G113" si="40">E113*F113</f>
        <v>0</v>
      </c>
    </row>
    <row r="114" spans="1:7" x14ac:dyDescent="0.25">
      <c r="A114" s="23"/>
      <c r="B114" s="23"/>
      <c r="C114" s="27"/>
      <c r="D114" s="23"/>
      <c r="E114" s="23"/>
      <c r="F114" s="29"/>
      <c r="G114" s="29"/>
    </row>
    <row r="115" spans="1:7" x14ac:dyDescent="0.25">
      <c r="A115" s="22">
        <v>50</v>
      </c>
      <c r="B115" s="22" t="s">
        <v>100</v>
      </c>
      <c r="C115" s="26" t="s">
        <v>87</v>
      </c>
      <c r="D115" s="22" t="s">
        <v>80</v>
      </c>
      <c r="E115" s="22">
        <v>1</v>
      </c>
      <c r="F115" s="28"/>
      <c r="G115" s="28">
        <f t="shared" ref="G115" si="41">E115*F115</f>
        <v>0</v>
      </c>
    </row>
    <row r="116" spans="1:7" x14ac:dyDescent="0.25">
      <c r="A116" s="23"/>
      <c r="B116" s="23"/>
      <c r="C116" s="27"/>
      <c r="D116" s="23"/>
      <c r="E116" s="23"/>
      <c r="F116" s="29"/>
      <c r="G116" s="30"/>
    </row>
    <row r="117" spans="1:7" x14ac:dyDescent="0.25">
      <c r="A117" s="31" t="s">
        <v>97</v>
      </c>
      <c r="B117" s="32"/>
      <c r="C117" s="32"/>
      <c r="D117" s="32"/>
      <c r="E117" s="32"/>
      <c r="F117" s="32"/>
      <c r="G117" s="21"/>
    </row>
    <row r="118" spans="1:7" x14ac:dyDescent="0.25">
      <c r="A118" s="40" t="s">
        <v>101</v>
      </c>
      <c r="B118" s="41"/>
      <c r="C118" s="41"/>
      <c r="D118" s="41"/>
      <c r="E118" s="41"/>
      <c r="F118" s="42"/>
      <c r="G118" s="9">
        <f>SUM(G8:G116)</f>
        <v>0</v>
      </c>
    </row>
    <row r="119" spans="1:7" x14ac:dyDescent="0.25">
      <c r="A119" s="39" t="s">
        <v>102</v>
      </c>
      <c r="B119" s="39"/>
      <c r="C119" s="39"/>
      <c r="D119" s="39"/>
      <c r="E119" s="39"/>
      <c r="F119" s="39"/>
      <c r="G119" s="17">
        <f>G118*0.23</f>
        <v>0</v>
      </c>
    </row>
    <row r="120" spans="1:7" x14ac:dyDescent="0.25">
      <c r="A120" s="39" t="s">
        <v>103</v>
      </c>
      <c r="B120" s="39"/>
      <c r="C120" s="39"/>
      <c r="D120" s="39"/>
      <c r="E120" s="39"/>
      <c r="F120" s="39"/>
      <c r="G120" s="17">
        <f>G118*1.23</f>
        <v>0</v>
      </c>
    </row>
  </sheetData>
  <mergeCells count="331">
    <mergeCell ref="A119:F119"/>
    <mergeCell ref="A120:F120"/>
    <mergeCell ref="A93:A94"/>
    <mergeCell ref="A95:A96"/>
    <mergeCell ref="A97:A98"/>
    <mergeCell ref="A101:A102"/>
    <mergeCell ref="A103:A104"/>
    <mergeCell ref="A105:A106"/>
    <mergeCell ref="A107:A108"/>
    <mergeCell ref="A109:A110"/>
    <mergeCell ref="A111:A112"/>
    <mergeCell ref="B97:B98"/>
    <mergeCell ref="C97:C98"/>
    <mergeCell ref="D97:D98"/>
    <mergeCell ref="E97:E98"/>
    <mergeCell ref="F97:F98"/>
    <mergeCell ref="B107:B108"/>
    <mergeCell ref="C107:C108"/>
    <mergeCell ref="D107:D108"/>
    <mergeCell ref="E107:E108"/>
    <mergeCell ref="F107:F108"/>
    <mergeCell ref="A117:F117"/>
    <mergeCell ref="A118:F118"/>
    <mergeCell ref="B115:B116"/>
    <mergeCell ref="A73:A74"/>
    <mergeCell ref="A75:A76"/>
    <mergeCell ref="A77:A78"/>
    <mergeCell ref="A79:A80"/>
    <mergeCell ref="A83:A84"/>
    <mergeCell ref="A85:A86"/>
    <mergeCell ref="A87:A88"/>
    <mergeCell ref="A89:A90"/>
    <mergeCell ref="A91:A92"/>
    <mergeCell ref="A55:A56"/>
    <mergeCell ref="A57:A58"/>
    <mergeCell ref="A59:A60"/>
    <mergeCell ref="A61:A62"/>
    <mergeCell ref="A63:A64"/>
    <mergeCell ref="A65:A66"/>
    <mergeCell ref="A67:A68"/>
    <mergeCell ref="A69:A70"/>
    <mergeCell ref="A71:A72"/>
    <mergeCell ref="G47:G48"/>
    <mergeCell ref="B43:B44"/>
    <mergeCell ref="C43:C44"/>
    <mergeCell ref="D43:D44"/>
    <mergeCell ref="E43:E44"/>
    <mergeCell ref="F43:F44"/>
    <mergeCell ref="G43:G44"/>
    <mergeCell ref="G51:G52"/>
    <mergeCell ref="B53:B54"/>
    <mergeCell ref="C53:C54"/>
    <mergeCell ref="A35:A36"/>
    <mergeCell ref="A37:A38"/>
    <mergeCell ref="A39:A40"/>
    <mergeCell ref="A41:A42"/>
    <mergeCell ref="A43:A44"/>
    <mergeCell ref="A47:A48"/>
    <mergeCell ref="A49:A50"/>
    <mergeCell ref="A51:A52"/>
    <mergeCell ref="A53:A54"/>
    <mergeCell ref="A45:F45"/>
    <mergeCell ref="D47:D48"/>
    <mergeCell ref="E47:E48"/>
    <mergeCell ref="F47:F48"/>
    <mergeCell ref="G26:G28"/>
    <mergeCell ref="B22:B23"/>
    <mergeCell ref="C22:C23"/>
    <mergeCell ref="D22:D23"/>
    <mergeCell ref="E22:E23"/>
    <mergeCell ref="F22:F23"/>
    <mergeCell ref="G22:G23"/>
    <mergeCell ref="B12:B13"/>
    <mergeCell ref="C12:C13"/>
    <mergeCell ref="D12:D13"/>
    <mergeCell ref="A8:A9"/>
    <mergeCell ref="A10:A11"/>
    <mergeCell ref="A12:A13"/>
    <mergeCell ref="A14:A15"/>
    <mergeCell ref="A16:A17"/>
    <mergeCell ref="A18:A19"/>
    <mergeCell ref="A20:A21"/>
    <mergeCell ref="A22:A23"/>
    <mergeCell ref="A26:A28"/>
    <mergeCell ref="A24:F24"/>
    <mergeCell ref="D26:D28"/>
    <mergeCell ref="E26:E28"/>
    <mergeCell ref="F26:F28"/>
    <mergeCell ref="A1:G1"/>
    <mergeCell ref="A4:G4"/>
    <mergeCell ref="C5:G5"/>
    <mergeCell ref="B6:B7"/>
    <mergeCell ref="C6:C7"/>
    <mergeCell ref="D6:D7"/>
    <mergeCell ref="E6:E7"/>
    <mergeCell ref="F6:F7"/>
    <mergeCell ref="G6:G7"/>
    <mergeCell ref="A6:A7"/>
    <mergeCell ref="E12:E13"/>
    <mergeCell ref="F12:F13"/>
    <mergeCell ref="G12:G13"/>
    <mergeCell ref="B8:B9"/>
    <mergeCell ref="D8:D9"/>
    <mergeCell ref="E8:E9"/>
    <mergeCell ref="F8:F9"/>
    <mergeCell ref="G8:G9"/>
    <mergeCell ref="B10:B11"/>
    <mergeCell ref="D10:D11"/>
    <mergeCell ref="E10:E11"/>
    <mergeCell ref="F10:F11"/>
    <mergeCell ref="G10:G11"/>
    <mergeCell ref="B14:B15"/>
    <mergeCell ref="D14:D15"/>
    <mergeCell ref="E14:E15"/>
    <mergeCell ref="F14:F15"/>
    <mergeCell ref="G14:G15"/>
    <mergeCell ref="B16:B17"/>
    <mergeCell ref="D16:D17"/>
    <mergeCell ref="E16:E17"/>
    <mergeCell ref="F16:F17"/>
    <mergeCell ref="G16:G17"/>
    <mergeCell ref="B18:B19"/>
    <mergeCell ref="D18:D19"/>
    <mergeCell ref="E18:E19"/>
    <mergeCell ref="F18:F19"/>
    <mergeCell ref="G18:G19"/>
    <mergeCell ref="B20:B21"/>
    <mergeCell ref="D20:D21"/>
    <mergeCell ref="E20:E21"/>
    <mergeCell ref="F20:F21"/>
    <mergeCell ref="G20:G21"/>
    <mergeCell ref="B31:B32"/>
    <mergeCell ref="D31:D32"/>
    <mergeCell ref="E31:E32"/>
    <mergeCell ref="F31:F32"/>
    <mergeCell ref="G31:G32"/>
    <mergeCell ref="A33:F33"/>
    <mergeCell ref="B29:B30"/>
    <mergeCell ref="C29:C30"/>
    <mergeCell ref="D29:D30"/>
    <mergeCell ref="E29:E30"/>
    <mergeCell ref="F29:F30"/>
    <mergeCell ref="G29:G30"/>
    <mergeCell ref="A29:A30"/>
    <mergeCell ref="A31:A32"/>
    <mergeCell ref="B37:B38"/>
    <mergeCell ref="C37:C38"/>
    <mergeCell ref="D37:D38"/>
    <mergeCell ref="E37:E38"/>
    <mergeCell ref="F37:F38"/>
    <mergeCell ref="G37:G38"/>
    <mergeCell ref="B35:B36"/>
    <mergeCell ref="D35:D36"/>
    <mergeCell ref="E35:E36"/>
    <mergeCell ref="F35:F36"/>
    <mergeCell ref="G35:G36"/>
    <mergeCell ref="B39:B40"/>
    <mergeCell ref="D39:D40"/>
    <mergeCell ref="E39:E40"/>
    <mergeCell ref="F39:F40"/>
    <mergeCell ref="G39:G40"/>
    <mergeCell ref="B41:B42"/>
    <mergeCell ref="D41:D42"/>
    <mergeCell ref="E41:E42"/>
    <mergeCell ref="F41:F42"/>
    <mergeCell ref="G41:G42"/>
    <mergeCell ref="D53:D54"/>
    <mergeCell ref="E53:E54"/>
    <mergeCell ref="F53:F54"/>
    <mergeCell ref="G53:G54"/>
    <mergeCell ref="B49:B50"/>
    <mergeCell ref="D49:D50"/>
    <mergeCell ref="E49:E50"/>
    <mergeCell ref="F49:F50"/>
    <mergeCell ref="G49:G50"/>
    <mergeCell ref="B51:B52"/>
    <mergeCell ref="C51:C52"/>
    <mergeCell ref="D51:D52"/>
    <mergeCell ref="E51:E52"/>
    <mergeCell ref="F51:F52"/>
    <mergeCell ref="B55:B56"/>
    <mergeCell ref="D55:D56"/>
    <mergeCell ref="E55:E56"/>
    <mergeCell ref="F55:F56"/>
    <mergeCell ref="G55:G56"/>
    <mergeCell ref="B57:B58"/>
    <mergeCell ref="D57:D58"/>
    <mergeCell ref="E57:E58"/>
    <mergeCell ref="F57:F58"/>
    <mergeCell ref="G57:G58"/>
    <mergeCell ref="B59:B60"/>
    <mergeCell ref="D59:D60"/>
    <mergeCell ref="E59:E60"/>
    <mergeCell ref="F59:F60"/>
    <mergeCell ref="G59:G60"/>
    <mergeCell ref="B61:B62"/>
    <mergeCell ref="D61:D62"/>
    <mergeCell ref="E61:E62"/>
    <mergeCell ref="F61:F62"/>
    <mergeCell ref="G61:G62"/>
    <mergeCell ref="B63:B64"/>
    <mergeCell ref="D63:D64"/>
    <mergeCell ref="E63:E64"/>
    <mergeCell ref="F63:F64"/>
    <mergeCell ref="G63:G64"/>
    <mergeCell ref="B65:B66"/>
    <mergeCell ref="D65:D66"/>
    <mergeCell ref="E65:E66"/>
    <mergeCell ref="F65:F66"/>
    <mergeCell ref="G65:G66"/>
    <mergeCell ref="B67:B68"/>
    <mergeCell ref="D67:D68"/>
    <mergeCell ref="E67:E68"/>
    <mergeCell ref="F67:F68"/>
    <mergeCell ref="G67:G68"/>
    <mergeCell ref="B69:B70"/>
    <mergeCell ref="D69:D70"/>
    <mergeCell ref="E69:E70"/>
    <mergeCell ref="F69:F70"/>
    <mergeCell ref="G69:G70"/>
    <mergeCell ref="B71:B72"/>
    <mergeCell ref="D71:D72"/>
    <mergeCell ref="E71:E72"/>
    <mergeCell ref="F71:F72"/>
    <mergeCell ref="G71:G72"/>
    <mergeCell ref="B73:B74"/>
    <mergeCell ref="D73:D74"/>
    <mergeCell ref="E73:E74"/>
    <mergeCell ref="F73:F74"/>
    <mergeCell ref="G73:G74"/>
    <mergeCell ref="B75:B76"/>
    <mergeCell ref="D75:D76"/>
    <mergeCell ref="E75:E76"/>
    <mergeCell ref="F75:F76"/>
    <mergeCell ref="G75:G76"/>
    <mergeCell ref="B77:B78"/>
    <mergeCell ref="D77:D78"/>
    <mergeCell ref="E77:E78"/>
    <mergeCell ref="F77:F78"/>
    <mergeCell ref="G77:G78"/>
    <mergeCell ref="B83:B84"/>
    <mergeCell ref="D83:D84"/>
    <mergeCell ref="E83:E84"/>
    <mergeCell ref="F83:F84"/>
    <mergeCell ref="G83:G84"/>
    <mergeCell ref="B79:B80"/>
    <mergeCell ref="D79:D80"/>
    <mergeCell ref="E79:E80"/>
    <mergeCell ref="F79:F80"/>
    <mergeCell ref="G79:G80"/>
    <mergeCell ref="A81:F81"/>
    <mergeCell ref="G87:G88"/>
    <mergeCell ref="B89:B90"/>
    <mergeCell ref="C89:C90"/>
    <mergeCell ref="D89:D90"/>
    <mergeCell ref="E89:E90"/>
    <mergeCell ref="F89:F90"/>
    <mergeCell ref="G89:G90"/>
    <mergeCell ref="B85:B86"/>
    <mergeCell ref="D85:D86"/>
    <mergeCell ref="E85:E86"/>
    <mergeCell ref="F85:F86"/>
    <mergeCell ref="G85:G86"/>
    <mergeCell ref="B87:B88"/>
    <mergeCell ref="C87:C88"/>
    <mergeCell ref="D87:D88"/>
    <mergeCell ref="E87:E88"/>
    <mergeCell ref="F87:F88"/>
    <mergeCell ref="B91:B92"/>
    <mergeCell ref="D91:D92"/>
    <mergeCell ref="E91:E92"/>
    <mergeCell ref="F91:F92"/>
    <mergeCell ref="G91:G92"/>
    <mergeCell ref="B93:B94"/>
    <mergeCell ref="D93:D94"/>
    <mergeCell ref="E93:E94"/>
    <mergeCell ref="F93:F94"/>
    <mergeCell ref="G93:G94"/>
    <mergeCell ref="G97:G98"/>
    <mergeCell ref="B95:B96"/>
    <mergeCell ref="C95:C96"/>
    <mergeCell ref="D95:D96"/>
    <mergeCell ref="E95:E96"/>
    <mergeCell ref="F95:F96"/>
    <mergeCell ref="G95:G96"/>
    <mergeCell ref="B103:B104"/>
    <mergeCell ref="C103:C104"/>
    <mergeCell ref="D103:D104"/>
    <mergeCell ref="E103:E104"/>
    <mergeCell ref="F103:F104"/>
    <mergeCell ref="G103:G104"/>
    <mergeCell ref="A99:F99"/>
    <mergeCell ref="B101:B102"/>
    <mergeCell ref="C101:C102"/>
    <mergeCell ref="D101:D102"/>
    <mergeCell ref="E101:E102"/>
    <mergeCell ref="F101:F102"/>
    <mergeCell ref="G101:G102"/>
    <mergeCell ref="E111:E112"/>
    <mergeCell ref="F111:F112"/>
    <mergeCell ref="G111:G112"/>
    <mergeCell ref="B109:B110"/>
    <mergeCell ref="C109:C110"/>
    <mergeCell ref="D109:D110"/>
    <mergeCell ref="E109:E110"/>
    <mergeCell ref="F109:F110"/>
    <mergeCell ref="G109:G110"/>
    <mergeCell ref="A113:A114"/>
    <mergeCell ref="A115:A116"/>
    <mergeCell ref="C25:F25"/>
    <mergeCell ref="C115:C116"/>
    <mergeCell ref="D115:D116"/>
    <mergeCell ref="E115:E116"/>
    <mergeCell ref="F115:F116"/>
    <mergeCell ref="G115:G116"/>
    <mergeCell ref="B113:B114"/>
    <mergeCell ref="C113:C114"/>
    <mergeCell ref="D113:D114"/>
    <mergeCell ref="E113:E114"/>
    <mergeCell ref="F113:F114"/>
    <mergeCell ref="G113:G114"/>
    <mergeCell ref="G107:G108"/>
    <mergeCell ref="B105:B106"/>
    <mergeCell ref="C105:C106"/>
    <mergeCell ref="D105:D106"/>
    <mergeCell ref="E105:E106"/>
    <mergeCell ref="F105:F106"/>
    <mergeCell ref="G105:G106"/>
    <mergeCell ref="B111:B112"/>
    <mergeCell ref="C111:C112"/>
    <mergeCell ref="D111:D112"/>
  </mergeCells>
  <pageMargins left="0.51181102362204722" right="0.11811023622047245" top="0.55118110236220474" bottom="0.55118110236220474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BUDYNEK_GARAŻOWY_Gizałki_inwest</dc:title>
  <dc:creator>Tomasz Jurek</dc:creator>
  <cp:lastModifiedBy>tomasz_jurek</cp:lastModifiedBy>
  <cp:lastPrinted>2019-02-22T11:36:16Z</cp:lastPrinted>
  <dcterms:created xsi:type="dcterms:W3CDTF">2018-04-13T09:59:51Z</dcterms:created>
  <dcterms:modified xsi:type="dcterms:W3CDTF">2019-02-22T13:28:48Z</dcterms:modified>
</cp:coreProperties>
</file>