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Budowa kanalizacji deszczowej" sheetId="1" r:id="rId1"/>
    <sheet name="Odtworzenie chodnika str. L" sheetId="2" r:id="rId2"/>
    <sheet name="Zbiorcze zestawienie kosztów" sheetId="3" r:id="rId3"/>
  </sheets>
  <definedNames>
    <definedName name="_xlnm.Print_Titles" localSheetId="0">'Budowa kanalizacji deszczowej'!$11:$11</definedName>
    <definedName name="_xlnm.Print_Titles" localSheetId="1">'Odtworzenie chodnika str. L'!$10:$10</definedName>
  </definedNames>
  <calcPr fullCalcOnLoad="1"/>
</workbook>
</file>

<file path=xl/sharedStrings.xml><?xml version="1.0" encoding="utf-8"?>
<sst xmlns="http://schemas.openxmlformats.org/spreadsheetml/2006/main" count="430" uniqueCount="207">
  <si>
    <t>D-01.02.04</t>
  </si>
  <si>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</si>
  <si>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</si>
  <si>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</si>
  <si>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</si>
  <si>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</si>
  <si>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</si>
  <si>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</si>
  <si>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</si>
  <si>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</si>
  <si>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</si>
  <si>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</si>
  <si>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</si>
  <si>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</si>
  <si>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</si>
  <si>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</si>
  <si>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</si>
  <si>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</si>
  <si>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</si>
  <si>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</si>
  <si>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</si>
  <si>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</si>
  <si>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</si>
  <si>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</si>
  <si>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</si>
  <si>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22.</t>
  </si>
  <si>
    <t>23.</t>
  </si>
  <si>
    <t>24.</t>
  </si>
  <si>
    <t>25.</t>
  </si>
  <si>
    <t>26.</t>
  </si>
  <si>
    <t>27.</t>
  </si>
  <si>
    <t>28.</t>
  </si>
  <si>
    <t>30.</t>
  </si>
  <si>
    <t>RAZEM NETTO</t>
  </si>
  <si>
    <t>I.</t>
  </si>
  <si>
    <t>II.</t>
  </si>
  <si>
    <t>Razem rozdział I:</t>
  </si>
  <si>
    <t>Razem rozdział II:</t>
  </si>
  <si>
    <t>IV.</t>
  </si>
  <si>
    <t>Razem rozdział III:</t>
  </si>
  <si>
    <t>Razem rozdział IV:</t>
  </si>
  <si>
    <t>V.</t>
  </si>
  <si>
    <t>Razem rozdział V:</t>
  </si>
  <si>
    <t>m</t>
  </si>
  <si>
    <t>szt.</t>
  </si>
  <si>
    <t>D-04.01.01</t>
  </si>
  <si>
    <t>D-06.01.01</t>
  </si>
  <si>
    <t>D-08.03.01</t>
  </si>
  <si>
    <t>III.</t>
  </si>
  <si>
    <t>16.</t>
  </si>
  <si>
    <t>17.</t>
  </si>
  <si>
    <t>D-08.01.01b</t>
  </si>
  <si>
    <t>18.</t>
  </si>
  <si>
    <t>19.</t>
  </si>
  <si>
    <t>20.</t>
  </si>
  <si>
    <t>21.</t>
  </si>
  <si>
    <t>29.</t>
  </si>
  <si>
    <t>31.</t>
  </si>
  <si>
    <t>32.</t>
  </si>
  <si>
    <t>33.</t>
  </si>
  <si>
    <t>39.</t>
  </si>
  <si>
    <t>D-05.03.23a</t>
  </si>
  <si>
    <t>D-04.05.01</t>
  </si>
  <si>
    <t>m3</t>
  </si>
  <si>
    <t>m2</t>
  </si>
  <si>
    <t>40.</t>
  </si>
  <si>
    <t xml:space="preserve">Budowa chodnika wraz z kanalizacją deszczową oraz remontem nawierzchni </t>
  </si>
  <si>
    <t>w m. Półwiosek Lubstowski w ciągu drogi wojewódzkiej nr 263 Słupca-Dąbie</t>
  </si>
  <si>
    <t>D-01.01.01a</t>
  </si>
  <si>
    <t>Rozebranie krawężników betonowych na podsypce cementowo- piaskowej</t>
  </si>
  <si>
    <t>Rozebranie ław z betonu pod krawężniki</t>
  </si>
  <si>
    <t>34.</t>
  </si>
  <si>
    <t>35.</t>
  </si>
  <si>
    <t>36.</t>
  </si>
  <si>
    <t>37.</t>
  </si>
  <si>
    <t>38.</t>
  </si>
  <si>
    <t xml:space="preserve">Ręczne rozebranie nawierzchni chodników i zjazdów z betonowej kostki brukowej na podsypce piaskowej ze złożeniem kostki na palety z przygotowaniem do transportu </t>
  </si>
  <si>
    <t>Rozebranie obrzeży trawnikowych o wymiarach 8x30 cm, na podsypce piaskowej</t>
  </si>
  <si>
    <t>Załadunek za pomocą ładowarki gruzu z terenu rozbiórki przy na samochody samowyładowcze</t>
  </si>
  <si>
    <t>Wywiezienie kostki brukowej z terenu rozbiórki przy mechanicznym załadowaniu i wyładowaniu ładowarką. Transport samochodem samowyładowczym na odległość 17 km - transport do siedziby RDW w Koninie</t>
  </si>
  <si>
    <t>Regulacja pionowa studzienek dla urządzeń podziemnych - studzienek telefonicznych</t>
  </si>
  <si>
    <t>Przesunięcie latarni oświetlenia ulicznego - latarnie oświetlenie gminnego na odcinku przebudowywanego chodnika na ścieżkę po str. L - km 35,450 - 35,651</t>
  </si>
  <si>
    <t>D-07.07.01</t>
  </si>
  <si>
    <t>D-03.02.01a</t>
  </si>
  <si>
    <t>Podłoże z kruszywa naturalnego ulepszonego cementem o Rm=2,5MPa. Grubość warstwy po zagęszczeniu 10 cm</t>
  </si>
  <si>
    <t>Podbudowa na zjazdach z chudego betonu o Rm=6,0- 9,0MPa, grubość warstwy po zagęszczeniu 20 cm</t>
  </si>
  <si>
    <t>Zjazdy do posesji z kostki brukowej betonowej grubości 8 cm bezfazowej kolorowej układane na podsypce cementowo- piaskowej, spoiny wypełniane piaskiem</t>
  </si>
  <si>
    <t>Plantowanie (obrobienie na czysto) powierzchni skarp i dna wykopów wykonywanych ręcznie, grunt kategorii I-III</t>
  </si>
  <si>
    <t xml:space="preserve">Humusowanie skarp z obsianiem, przy grubości warstwy humusu 10 cm </t>
  </si>
  <si>
    <t>D-04.04.04</t>
  </si>
  <si>
    <t>D-04.06.01</t>
  </si>
  <si>
    <t>____________________________________</t>
  </si>
  <si>
    <t xml:space="preserve"> (pieczęć Wykonawcy/Wykonawców)</t>
  </si>
  <si>
    <t xml:space="preserve"> (podpis Wykonawcy/Wykonawców)</t>
  </si>
  <si>
    <t>__________________ dnia __ __ 201__ roku</t>
  </si>
  <si>
    <t>Roboty pomiarowe geodezyjne, wytyczenie trasy wraz z wykonaniem i ustawieniem tablic informacyjnych wg wzoru umieszczonego w SST.D-M.00.00.00</t>
  </si>
  <si>
    <t>Wywiezienie gruzu z terenu rozbiórki przy mechanicznym załadowaniu i wyładowaniu. Transport samochodem samowyładowczym na składowisko Wykonawcy wraz z utylizacją</t>
  </si>
  <si>
    <t xml:space="preserve">                   (pieczęć Wykonawcy/Wykonawców)</t>
  </si>
  <si>
    <t>Nazwa etapu</t>
  </si>
  <si>
    <t xml:space="preserve"> - przebudowa i odtworzenie chodnika strona lewa -</t>
  </si>
  <si>
    <t>Budowa chodnika wraz z kanalizacją deszczową oraz remontem nawierzchni w m. Półwiosek Lubstowski w ciągu drogi wojewódzkiej nr 263 Słupca-Dąbie - przebudowa i odtworzenie chodnika str. L</t>
  </si>
  <si>
    <t>Budowa chodnika wraz z kanalizacją deszczową oraz remontem nawierzchni w m. Półwiosek Lubstowski w ciągu drogi wojewódzkiej nr 263 Słupca-Dąbie - budowa kanalizacji deszczowej</t>
  </si>
  <si>
    <t>Wartość netto [zł]</t>
  </si>
  <si>
    <t>słownie brutto: _________________________________________________________________________</t>
  </si>
  <si>
    <t>Razem netto:</t>
  </si>
  <si>
    <t>Podatek VAT 23 %:</t>
  </si>
  <si>
    <t>OGÓŁEM brutto:</t>
  </si>
  <si>
    <t xml:space="preserve">                                                                                                                                                                                       (podpis Wykonawcy/Wykonawców)</t>
  </si>
  <si>
    <t>Obrzeże betonowe 30x8cm wraz wykonaniem ław betonowych z betonu C 12/15</t>
  </si>
  <si>
    <t>Obrzeże betonowe 30x8cm ponowne ustawienie obrzeży z rozbiórki wraz wykonaniem ław betonowych z betonu C 12/15 - str. L - odtworzenie ścieżki w km 35,651 - 35,794</t>
  </si>
  <si>
    <t>Krawężnik betonowy 20x30 cm na podsypce cementowo- piaskowej wraz wykonaniem ław betonowych z oporem z betonu C 12/15</t>
  </si>
  <si>
    <t>Profilowanie i zagęszczanie podłoża pod w-wy konstrukcyjne nawierzchni, wykonywane mechanicznie przy użyciu walca wibracyjnego w gruntach kategorii II-VI</t>
  </si>
  <si>
    <t>Koryto ziemne pod warstwy konstrukcyjne zjazdów do posesji wykonywane koparką podsiębierną o poj. łyżki 0,25 m3 z transportem urobku samochodami samowyładowczymi 5-10t na składowisko Wy-konawcy, grunt kat. I-II</t>
  </si>
  <si>
    <t>Zjazdy do posesji z kostki brukowej betonowej grubości 8 cm, układane na podsypce cementowo-piaskowej, spoiny wypełniane piaskiem – kostka brukowa z rozbiórki</t>
  </si>
  <si>
    <t>Nawierzchnia chodnika z kostki brukowej betonowej grubości 8 cm, szarej, układana na podsypce cementowo-piaskowej spoiny wypełniane piaskiem - kostka brukowa z rozbiórki</t>
  </si>
  <si>
    <t>Nawierzchnia chodnika z kostki brukowej betonowej grubości 8 cm, bezfazowej, szarej, układana na podsypce cementowo-piaskowej spoiny wypełniane piaskiem</t>
  </si>
  <si>
    <t>Mechaniczne cięcie nawierzchni z mas mineralno-bitumicznych, głębokość cięcia 12 cm - wyrównanie przed ułożeniem krawężnika / ścieku</t>
  </si>
  <si>
    <t>Roboty pomiarowe przy liniowych robotach ziemnych - wytyczenie trasy istniejącego uzbrojenia</t>
  </si>
  <si>
    <t xml:space="preserve">Wykopy dołów poszukiwawczych o szerokości dna do 1,5 m i głęb. do 1,5 m, grunt kategorii III </t>
  </si>
  <si>
    <t>D-03.02.01</t>
  </si>
  <si>
    <t>Montaż konstrukcji podwieszeń kabli energetycznych i telekomunikacyjnych typ lekki. Element o rozpiętości 4,00 m</t>
  </si>
  <si>
    <t>kpl.</t>
  </si>
  <si>
    <t>Demontaż konstrukcji podwieszeń kabli energetycznych i telekomunikacyjnych typ lekki. Element o rozpiętości 4,00 m</t>
  </si>
  <si>
    <t>kpl</t>
  </si>
  <si>
    <t>Zabezpieczenie kabla dzieloną osłoną rurową PS do kabli 110 PS</t>
  </si>
  <si>
    <t>Montaż konstrukcji podwieszeń rurociągów i kanałów. Element o rozpiętości 4,00 m</t>
  </si>
  <si>
    <t>Demontaż konstrukcji podwieszeń rurociągów i kanałów. Element o rozpiętości 4,00 m</t>
  </si>
  <si>
    <t>Rozebranie krawężników betonowych na podsypce cementowo-piaskowej</t>
  </si>
  <si>
    <t>Rozebranie obrzeży betonowych 6x20 cm na podsypce piaskowej</t>
  </si>
  <si>
    <t>Rozebranie nawierzchni chodnika z kostki betonowej na podsypce piaskowej</t>
  </si>
  <si>
    <t>Rozebranie nawierzchni zjazdów z kostki betonowej na podsypce piaskowej</t>
  </si>
  <si>
    <r>
      <t>Roboty pomiarowe przy liniowych robotach ziemnych - wytyczenie trasy kanału</t>
    </r>
    <r>
      <rPr>
        <sz val="11"/>
        <color indexed="8"/>
        <rFont val="Times New Roman"/>
        <family val="1"/>
      </rPr>
      <t xml:space="preserve"> </t>
    </r>
  </si>
  <si>
    <t>41.</t>
  </si>
  <si>
    <t>42.</t>
  </si>
  <si>
    <t>43.</t>
  </si>
  <si>
    <t>44.</t>
  </si>
  <si>
    <t>45.</t>
  </si>
  <si>
    <t>46.</t>
  </si>
  <si>
    <t>47.</t>
  </si>
  <si>
    <t>48.</t>
  </si>
  <si>
    <t>D-05.03.05</t>
  </si>
  <si>
    <t>Nawierzchnia z mieszanek mineralno-asfaltowych std. I– warstwa wiążąca, grubość warstwy po zagęszczeniu 4 cm</t>
  </si>
  <si>
    <t>Nawierzchnia z mieszanek mineralno-asfaltowych std I– warstwa ścieralna, grubość warstwy po zagęszczeniu 4 cm</t>
  </si>
  <si>
    <t>Mechaniczne rozebranie nawierzchni z mas mineralno-bitumicznych grubości 4 cm</t>
  </si>
  <si>
    <t>D-02.01.01</t>
  </si>
  <si>
    <t>Wykopy pod rurociąg szer. 1,2 m z zasypaniem, wykonywane w gruncie kat. I-II  o ścianach zabezpieczonych obudową płytową – typ boksowy</t>
  </si>
  <si>
    <t>Dodatkowy wykop pod studnie szer. 2,0 m z zasypaniem, wykonywane w gruncie kat. I-II  o ścianach zabezpieczonych obudową płytową – typ boksowy</t>
  </si>
  <si>
    <t>Wykopy liniowe – dokop ręczny po koparce, grunt kat. I-II</t>
  </si>
  <si>
    <t>Wykopy liniowe – dokop ręczny po koparce, grunt kat. III-IV</t>
  </si>
  <si>
    <t>Roboty ziemne wykonywane koparkami zgarniakowymi o poj. 1,20 m3 z transportem urobku samochodami samowyładowawczymi – dowóz piasku na podsypki i obsypki kanałów</t>
  </si>
  <si>
    <t>Przemieszczenie spycharkami mas ziemnych uprzednio odspojonych na odległość do 10 m, grunt kat. I-II</t>
  </si>
  <si>
    <t>Podłoża i obsypki z dowiezionego piasku</t>
  </si>
  <si>
    <t>Kanały deszczowe z rur kielichowych PP o średnicy 500 mm klasy SN8 lub równoważnych</t>
  </si>
  <si>
    <t>Kanały deszczowe z rur kielichowych PP o średnicy 400 mm klasy SN8 lub równoważnych</t>
  </si>
  <si>
    <t>Kanały deszczowe z rur kielichowych PP o średnicy 300 mm klasy SN8 lub równoważnych</t>
  </si>
  <si>
    <t>Podbudowa pod studnie z chudego betonu C 8/10 grub. 10 cm</t>
  </si>
  <si>
    <t>Studnie rewizyjne o głębokości 2,0 m z kręgów betonowych BS o średnicy 1200 mm, w gotowym wykopie</t>
  </si>
  <si>
    <r>
      <t xml:space="preserve">Płyta betonowa </t>
    </r>
    <r>
      <rPr>
        <sz val="11"/>
        <rFont val="Times New Roman"/>
        <family val="1"/>
      </rPr>
      <t>pod studnie kanalizacyjne z betonu C12/15, prostokątne o wym. 2*2*0,15</t>
    </r>
  </si>
  <si>
    <r>
      <t xml:space="preserve">Dodatek </t>
    </r>
    <r>
      <rPr>
        <sz val="11"/>
        <rFont val="Times New Roman"/>
        <family val="1"/>
      </rPr>
      <t>za każde 0,5 m różnicy głębokości studni rewizyjnych z kręgów betonowych BS o średnicy 1200 mm, w gotowym wykopie</t>
    </r>
  </si>
  <si>
    <r>
      <t xml:space="preserve">Próba </t>
    </r>
    <r>
      <rPr>
        <sz val="11"/>
        <rFont val="Times New Roman"/>
        <family val="1"/>
      </rPr>
      <t>szczelności kanałów rurowych o średnicy nominalnej 500 mm, dowóz wody samochodem beczkowozem 4 t</t>
    </r>
  </si>
  <si>
    <r>
      <t xml:space="preserve">Próba </t>
    </r>
    <r>
      <rPr>
        <sz val="11"/>
        <rFont val="Times New Roman"/>
        <family val="1"/>
      </rPr>
      <t>szczelności kanałów rurowych o średnicy nominalnej 400 mm, dowóz wody samochodem beczkowozem 4 t</t>
    </r>
  </si>
  <si>
    <r>
      <t xml:space="preserve">Próba </t>
    </r>
    <r>
      <rPr>
        <sz val="11"/>
        <rFont val="Times New Roman"/>
        <family val="1"/>
      </rPr>
      <t>szczelności kanałów rurowych o średnicy nominalnej 300 mm, dowóz wody samochodem beczkowozem 4 t</t>
    </r>
  </si>
  <si>
    <r>
      <t xml:space="preserve">Mechaniczne </t>
    </r>
    <r>
      <rPr>
        <sz val="11"/>
        <rFont val="Times New Roman"/>
        <family val="1"/>
      </rPr>
      <t>wykonanie i zagęszczanie warstwy odsączającej w korycie lub na całej szerokości korony, grubość warstwy po zagęszczeniu 10 cm</t>
    </r>
  </si>
  <si>
    <t>Wywiezienie gruzu  sam. samowyładowczymi na składowisko Wykonawcy</t>
  </si>
  <si>
    <t>Wykopy pod rurociąg szer. 1,2 m z załadunkiem na sam. samowyładowawcze i transportem urobku na składowisko Wykonawcy, wykonywane w gruncie kat. III o ścianach zabezpieczonych obudową płytową – typ boksowy</t>
  </si>
  <si>
    <t>Dodatkowy wykop pod studnie szer. 2,0 m z załadunkiem na sam. samowyładowawcze i transportem urobku na składowisko Wykonawcy, wykonywane w gruncie kat. III o ścianach zabezpieczonych obudową płytową – typ boksowy</t>
  </si>
  <si>
    <t>Górna warstwa podbudowy z kruszywa łamanego, grub. warstwy po zagęszczeniu 8 cm</t>
  </si>
  <si>
    <t>Dolna warstwa podbudowy z kruszywa łamanego, grub. warstwy po zagęszczeniu 15 cm</t>
  </si>
  <si>
    <t>Roboty pomiarowe przy liniowych robotach ziemnych – wytyczenie trasy istniejącego uzbrojenia</t>
  </si>
  <si>
    <t xml:space="preserve">Wykopy dołów poszukiwawczych o szerokości dna do 1,5 m i głęb. do 1,5m, grunt kategorii III </t>
  </si>
  <si>
    <t>Wykopy pod rurociąg szer. 0,90-1,00 m z załadunkiem na samochody samowyładowawcze i transportem urobku na składowisko Wykonawcy, wykonywane w gruncie kat. III o ścianach zabezpieczonych obudową płytową – typ boksowy</t>
  </si>
  <si>
    <t>Studzienki ściekowe uliczne o średnicy 500 mm z osadnikiem i syfonem</t>
  </si>
  <si>
    <t>Przebudowa istniejącej studzienki ściekowej uliczne o średnicy 500 mm z osadnikiem i syfonem</t>
  </si>
  <si>
    <t>Wykopy pod rurociąg szer. 0,90-1,00 m z zasypaniem, wykonywane w gruncie kat. I-II  o ścianach zabezpieczonych obudową płytową – typ boksowy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</si>
  <si>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</si>
  <si>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</si>
  <si>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</si>
  <si>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</si>
  <si>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</si>
  <si>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</si>
  <si>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</si>
  <si>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</si>
  <si>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</si>
  <si>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Wypełnienie rur ochronnych betonem – zamknięcie rur ochronnych</t>
  </si>
  <si>
    <t>58.</t>
  </si>
  <si>
    <t>59.</t>
  </si>
  <si>
    <t>60.</t>
  </si>
  <si>
    <t>61.</t>
  </si>
  <si>
    <t>62.</t>
  </si>
  <si>
    <t>63.</t>
  </si>
  <si>
    <t>64.</t>
  </si>
  <si>
    <r>
      <t>Roboty pomiarowe przy liniowych robotach ziemnych - wytyczenie trasy przykanalika</t>
    </r>
    <r>
      <rPr>
        <sz val="11"/>
        <color indexed="8"/>
        <rFont val="Times New Roman"/>
        <family val="1"/>
      </rPr>
      <t xml:space="preserve"> </t>
    </r>
  </si>
  <si>
    <r>
      <t xml:space="preserve">Rurociągi </t>
    </r>
    <r>
      <rPr>
        <sz val="11"/>
        <rFont val="Times New Roman"/>
        <family val="1"/>
      </rPr>
      <t>kanalizacyjne z rur kielichowych z PVC-U o średnicy nominalnej 200 mm, SN8. Bez dowozu wody do wykonania próby szczelności kanału</t>
    </r>
  </si>
  <si>
    <r>
      <t xml:space="preserve">Wykonanie </t>
    </r>
    <r>
      <rPr>
        <sz val="11"/>
        <rFont val="Times New Roman"/>
        <family val="1"/>
      </rPr>
      <t>ściany oporowej z 2 płyt dla sił nacisku do 50 t</t>
    </r>
  </si>
  <si>
    <r>
      <t xml:space="preserve">Przewierty </t>
    </r>
    <r>
      <rPr>
        <sz val="11"/>
        <rFont val="Times New Roman"/>
        <family val="1"/>
      </rPr>
      <t>o długości do 20 m maszyną do wierceń poziomych WP 30/60,rurami o średnicy nominalnej 323/8,8 mm w gruntach kategorii III-IV</t>
    </r>
  </si>
  <si>
    <r>
      <t xml:space="preserve">Przeciąganie rurociągów </t>
    </r>
    <r>
      <rPr>
        <sz val="11"/>
        <rFont val="Times New Roman"/>
        <family val="1"/>
      </rPr>
      <t>przewodowych o średnicy nominalnej 200 mm prowadzonych w rurach ochronnych</t>
    </r>
  </si>
  <si>
    <t xml:space="preserve">Cięcie mechaniczne nawierzchni asfaltowo-betonowej przecinarką, głęb. cięcia do 10 cm </t>
  </si>
  <si>
    <t xml:space="preserve"> - budowa kanalizacji deszczowej -</t>
  </si>
  <si>
    <t>Koryta pod ławy dla krawężników wykonywane koparkami podsiębiernymi o poj. łyżki 0,15 m3 z transportem urobku samochodami samowyład. do 5 t na odl.do 1 km, grunt kat. III</t>
  </si>
  <si>
    <t xml:space="preserve">ROBOTY WYKOŃCZENIOWE </t>
  </si>
  <si>
    <t>ELEMENTY ULIC</t>
  </si>
  <si>
    <t>NAWIERZCHNIE</t>
  </si>
  <si>
    <t>KORYTO I PODBUDOWY</t>
  </si>
  <si>
    <t xml:space="preserve">ROBOTY  PRZYGOTOWAWCZE I ZIEMNE </t>
  </si>
  <si>
    <r>
      <t xml:space="preserve">ROBOTY  W ZAKRESIE BUDOWY KANAŁÓW BURZOWYCH </t>
    </r>
    <r>
      <rPr>
        <b/>
        <sz val="11"/>
        <rFont val="Times New Roman"/>
        <family val="1"/>
      </rPr>
      <t xml:space="preserve">
Przykanaliki  PVC-U ø 200 mm – 24 szt./109,20 m</t>
    </r>
  </si>
  <si>
    <r>
      <t xml:space="preserve">ROBOTY  W ZAKRESIE BUDOWY KANAŁÓW BURZOWYCH </t>
    </r>
    <r>
      <rPr>
        <b/>
        <sz val="11"/>
        <rFont val="Times New Roman"/>
        <family val="1"/>
      </rPr>
      <t xml:space="preserve">
Kanały główne grawitacyjne  
                              PP ø 500 mm - 203,40 m   
                              PP ø 400 mm - 549,51 m 
                              PP ø 300 mm - 44,57 m</t>
    </r>
  </si>
  <si>
    <t>ZBIORCZE ZESTAWIENIE KOSZTÓW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</si>
</sst>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[$-415]d\ mmmm\ yyyy"/>
    <numFmt numFmtId="172" formatCode="[$-415]dddd\,\ d\ mmmm\ yyyy"/>
    <numFmt numFmtId="173" formatCode="#,##0.00_ ;\-#,##0.00\ 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7"/>
      <name val="Times New Roman"/>
      <family val="1"/>
    </font>
    <font>
      <sz val="11"/>
      <name val="Arial"/>
      <family val="2"/>
    </font>
    <font>
      <i/>
      <sz val="7"/>
      <name val="Tahoma"/>
      <family val="2"/>
    </font>
    <font>
      <b/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70" fontId="8" fillId="0" borderId="10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2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showZeros="0" zoomScalePageLayoutView="0" workbookViewId="0" topLeftCell="A55">
      <selection activeCell="E62" sqref="E62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41.00390625" style="0" customWidth="1"/>
    <col min="4" max="4" width="6.57421875" style="1" customWidth="1"/>
    <col min="5" max="6" width="9.8515625" style="0" customWidth="1"/>
    <col min="7" max="7" width="12.421875" style="0" customWidth="1"/>
  </cols>
  <sheetData>
    <row r="1" spans="2:4" s="40" customFormat="1" ht="25.5" customHeight="1">
      <c r="B1" s="41" t="s">
        <v>91</v>
      </c>
      <c r="D1" s="41"/>
    </row>
    <row r="2" spans="2:4" s="40" customFormat="1" ht="12.75">
      <c r="B2" s="42" t="s">
        <v>92</v>
      </c>
      <c r="D2" s="41"/>
    </row>
    <row r="3" ht="9.75" customHeight="1"/>
    <row r="4" spans="1:14" s="3" customFormat="1" ht="25.5" customHeight="1">
      <c r="A4" s="65" t="s">
        <v>10</v>
      </c>
      <c r="B4" s="66"/>
      <c r="C4" s="66"/>
      <c r="D4" s="66"/>
      <c r="E4" s="66"/>
      <c r="F4" s="66"/>
      <c r="G4" s="66"/>
      <c r="H4" s="2"/>
      <c r="I4" s="2"/>
      <c r="J4" s="2"/>
      <c r="K4" s="2"/>
      <c r="L4" s="2"/>
      <c r="M4" s="2"/>
      <c r="N4" s="2"/>
    </row>
    <row r="5" spans="1:14" s="3" customFormat="1" ht="9.75" customHeight="1">
      <c r="A5" s="14"/>
      <c r="B5" s="14"/>
      <c r="C5" s="14"/>
      <c r="D5" s="14"/>
      <c r="E5" s="14"/>
      <c r="F5" s="14"/>
      <c r="G5" s="14"/>
      <c r="H5" s="2"/>
      <c r="I5" s="2"/>
      <c r="J5" s="2"/>
      <c r="K5" s="2"/>
      <c r="L5" s="2"/>
      <c r="M5" s="2"/>
      <c r="N5" s="2"/>
    </row>
    <row r="6" spans="1:14" s="3" customFormat="1" ht="14.25">
      <c r="A6" s="67" t="s">
        <v>66</v>
      </c>
      <c r="B6" s="67"/>
      <c r="C6" s="67"/>
      <c r="D6" s="67"/>
      <c r="E6" s="67"/>
      <c r="F6" s="67"/>
      <c r="G6" s="67"/>
      <c r="H6" s="2"/>
      <c r="I6" s="2"/>
      <c r="J6" s="2"/>
      <c r="K6" s="2"/>
      <c r="L6" s="2"/>
      <c r="M6" s="2"/>
      <c r="N6" s="2"/>
    </row>
    <row r="7" spans="1:14" s="3" customFormat="1" ht="14.25">
      <c r="A7" s="67" t="s">
        <v>67</v>
      </c>
      <c r="B7" s="67"/>
      <c r="C7" s="67"/>
      <c r="D7" s="67"/>
      <c r="E7" s="67"/>
      <c r="F7" s="67"/>
      <c r="G7" s="67"/>
      <c r="H7" s="2"/>
      <c r="I7" s="2"/>
      <c r="J7" s="2"/>
      <c r="K7" s="2"/>
      <c r="L7" s="2"/>
      <c r="M7" s="2"/>
      <c r="N7" s="2"/>
    </row>
    <row r="8" spans="1:14" s="3" customFormat="1" ht="20.25" customHeight="1">
      <c r="A8" s="68" t="s">
        <v>197</v>
      </c>
      <c r="B8" s="67"/>
      <c r="C8" s="67"/>
      <c r="D8" s="67"/>
      <c r="E8" s="67"/>
      <c r="F8" s="67"/>
      <c r="G8" s="67"/>
      <c r="H8" s="2"/>
      <c r="I8" s="2"/>
      <c r="J8" s="2"/>
      <c r="K8" s="2"/>
      <c r="L8" s="2"/>
      <c r="M8" s="2"/>
      <c r="N8" s="2"/>
    </row>
    <row r="9" spans="1:14" s="3" customFormat="1" ht="25.5" customHeight="1">
      <c r="A9" s="15"/>
      <c r="B9" s="15"/>
      <c r="C9" s="15"/>
      <c r="D9" s="14"/>
      <c r="E9" s="15"/>
      <c r="F9" s="15"/>
      <c r="G9" s="15"/>
      <c r="H9" s="2"/>
      <c r="I9" s="2"/>
      <c r="J9" s="2"/>
      <c r="K9" s="2"/>
      <c r="L9" s="2"/>
      <c r="M9" s="2"/>
      <c r="N9" s="2"/>
    </row>
    <row r="10" spans="1:14" s="5" customFormat="1" ht="24">
      <c r="A10" s="16" t="s">
        <v>2</v>
      </c>
      <c r="B10" s="16" t="s">
        <v>3</v>
      </c>
      <c r="C10" s="16" t="s">
        <v>4</v>
      </c>
      <c r="D10" s="16" t="s">
        <v>8</v>
      </c>
      <c r="E10" s="16" t="s">
        <v>5</v>
      </c>
      <c r="F10" s="16" t="s">
        <v>6</v>
      </c>
      <c r="G10" s="16" t="s">
        <v>7</v>
      </c>
      <c r="H10" s="4"/>
      <c r="I10" s="4"/>
      <c r="J10" s="4"/>
      <c r="K10" s="4"/>
      <c r="L10" s="4"/>
      <c r="M10" s="4"/>
      <c r="N10" s="4"/>
    </row>
    <row r="11" spans="1:14" s="7" customFormat="1" ht="11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6"/>
      <c r="I11" s="6"/>
      <c r="J11" s="6"/>
      <c r="K11" s="6"/>
      <c r="L11" s="6"/>
      <c r="M11" s="6"/>
      <c r="N11" s="6"/>
    </row>
    <row r="12" spans="1:14" s="3" customFormat="1" ht="81.75" customHeight="1">
      <c r="A12" s="18" t="s">
        <v>34</v>
      </c>
      <c r="B12" s="19"/>
      <c r="C12" s="69" t="s">
        <v>205</v>
      </c>
      <c r="D12" s="70"/>
      <c r="E12" s="70"/>
      <c r="F12" s="70"/>
      <c r="G12" s="71"/>
      <c r="H12" s="2"/>
      <c r="I12" s="2"/>
      <c r="J12" s="2"/>
      <c r="K12" s="2"/>
      <c r="L12" s="2"/>
      <c r="M12" s="2"/>
      <c r="N12" s="2"/>
    </row>
    <row r="13" spans="1:14" s="3" customFormat="1" ht="45">
      <c r="A13" s="23" t="s">
        <v>1</v>
      </c>
      <c r="B13" s="23" t="s">
        <v>68</v>
      </c>
      <c r="C13" s="24" t="s">
        <v>117</v>
      </c>
      <c r="D13" s="23" t="s">
        <v>9</v>
      </c>
      <c r="E13" s="25">
        <v>0.1</v>
      </c>
      <c r="F13" s="26"/>
      <c r="G13" s="27">
        <f aca="true" t="shared" si="0" ref="G13:G26">SUM(E13*F13)</f>
        <v>0</v>
      </c>
      <c r="H13" s="2"/>
      <c r="I13" s="2"/>
      <c r="J13" s="2"/>
      <c r="K13" s="2"/>
      <c r="L13" s="2"/>
      <c r="M13" s="2"/>
      <c r="N13" s="2"/>
    </row>
    <row r="14" spans="1:14" s="3" customFormat="1" ht="35.25" customHeight="1">
      <c r="A14" s="23" t="s">
        <v>11</v>
      </c>
      <c r="B14" s="23" t="s">
        <v>0</v>
      </c>
      <c r="C14" s="24" t="s">
        <v>118</v>
      </c>
      <c r="D14" s="23" t="s">
        <v>63</v>
      </c>
      <c r="E14" s="28">
        <v>40</v>
      </c>
      <c r="F14" s="26"/>
      <c r="G14" s="27">
        <f t="shared" si="0"/>
        <v>0</v>
      </c>
      <c r="H14" s="2"/>
      <c r="I14" s="2"/>
      <c r="J14" s="2"/>
      <c r="K14" s="2"/>
      <c r="L14" s="2"/>
      <c r="M14" s="2"/>
      <c r="N14" s="2"/>
    </row>
    <row r="15" spans="1:14" s="3" customFormat="1" ht="45">
      <c r="A15" s="23" t="s">
        <v>12</v>
      </c>
      <c r="B15" s="23" t="s">
        <v>119</v>
      </c>
      <c r="C15" s="24" t="s">
        <v>120</v>
      </c>
      <c r="D15" s="23" t="s">
        <v>121</v>
      </c>
      <c r="E15" s="28">
        <v>11</v>
      </c>
      <c r="F15" s="26"/>
      <c r="G15" s="27">
        <f t="shared" si="0"/>
        <v>0</v>
      </c>
      <c r="H15" s="2"/>
      <c r="I15" s="2"/>
      <c r="J15" s="2"/>
      <c r="K15" s="2"/>
      <c r="L15" s="2"/>
      <c r="M15" s="2"/>
      <c r="N15" s="2"/>
    </row>
    <row r="16" spans="1:14" s="3" customFormat="1" ht="45" customHeight="1">
      <c r="A16" s="23" t="s">
        <v>13</v>
      </c>
      <c r="B16" s="23" t="s">
        <v>119</v>
      </c>
      <c r="C16" s="29" t="s">
        <v>122</v>
      </c>
      <c r="D16" s="23" t="s">
        <v>123</v>
      </c>
      <c r="E16" s="28">
        <v>11</v>
      </c>
      <c r="F16" s="26"/>
      <c r="G16" s="27">
        <f t="shared" si="0"/>
        <v>0</v>
      </c>
      <c r="H16" s="2"/>
      <c r="I16" s="2"/>
      <c r="J16" s="2"/>
      <c r="K16" s="2"/>
      <c r="L16" s="2"/>
      <c r="M16" s="2"/>
      <c r="N16" s="2"/>
    </row>
    <row r="17" spans="1:14" s="3" customFormat="1" ht="30">
      <c r="A17" s="23" t="s">
        <v>14</v>
      </c>
      <c r="B17" s="23" t="s">
        <v>119</v>
      </c>
      <c r="C17" s="29" t="s">
        <v>124</v>
      </c>
      <c r="D17" s="23" t="s">
        <v>43</v>
      </c>
      <c r="E17" s="28">
        <v>16.5</v>
      </c>
      <c r="F17" s="26"/>
      <c r="G17" s="27">
        <f t="shared" si="0"/>
        <v>0</v>
      </c>
      <c r="H17" s="2"/>
      <c r="I17" s="2"/>
      <c r="J17" s="2"/>
      <c r="K17" s="2"/>
      <c r="L17" s="2"/>
      <c r="M17" s="2"/>
      <c r="N17" s="2"/>
    </row>
    <row r="18" spans="1:14" s="3" customFormat="1" ht="33.75" customHeight="1">
      <c r="A18" s="23" t="s">
        <v>15</v>
      </c>
      <c r="B18" s="23" t="s">
        <v>119</v>
      </c>
      <c r="C18" s="24" t="s">
        <v>125</v>
      </c>
      <c r="D18" s="23" t="s">
        <v>121</v>
      </c>
      <c r="E18" s="28">
        <v>9</v>
      </c>
      <c r="F18" s="26"/>
      <c r="G18" s="27">
        <f t="shared" si="0"/>
        <v>0</v>
      </c>
      <c r="H18" s="2"/>
      <c r="I18" s="2"/>
      <c r="J18" s="2"/>
      <c r="K18" s="2"/>
      <c r="L18" s="2"/>
      <c r="M18" s="2"/>
      <c r="N18" s="2"/>
    </row>
    <row r="19" spans="1:14" s="3" customFormat="1" ht="30">
      <c r="A19" s="23" t="s">
        <v>16</v>
      </c>
      <c r="B19" s="23" t="s">
        <v>119</v>
      </c>
      <c r="C19" s="29" t="s">
        <v>126</v>
      </c>
      <c r="D19" s="23" t="s">
        <v>123</v>
      </c>
      <c r="E19" s="28">
        <v>9</v>
      </c>
      <c r="F19" s="26"/>
      <c r="G19" s="27">
        <f t="shared" si="0"/>
        <v>0</v>
      </c>
      <c r="H19" s="2"/>
      <c r="I19" s="2"/>
      <c r="J19" s="2"/>
      <c r="K19" s="2"/>
      <c r="L19" s="2"/>
      <c r="M19" s="2"/>
      <c r="N19" s="2"/>
    </row>
    <row r="20" spans="1:14" s="3" customFormat="1" ht="30">
      <c r="A20" s="23" t="s">
        <v>17</v>
      </c>
      <c r="B20" s="23" t="s">
        <v>68</v>
      </c>
      <c r="C20" s="29" t="s">
        <v>131</v>
      </c>
      <c r="D20" s="23" t="s">
        <v>9</v>
      </c>
      <c r="E20" s="28">
        <v>0.8</v>
      </c>
      <c r="F20" s="26"/>
      <c r="G20" s="27">
        <f t="shared" si="0"/>
        <v>0</v>
      </c>
      <c r="H20" s="2"/>
      <c r="I20" s="2"/>
      <c r="J20" s="2"/>
      <c r="K20" s="2"/>
      <c r="L20" s="2"/>
      <c r="M20" s="2"/>
      <c r="N20" s="2"/>
    </row>
    <row r="21" spans="1:14" s="3" customFormat="1" ht="30.75" customHeight="1">
      <c r="A21" s="23" t="s">
        <v>18</v>
      </c>
      <c r="B21" s="23" t="s">
        <v>0</v>
      </c>
      <c r="C21" s="55" t="s">
        <v>127</v>
      </c>
      <c r="D21" s="23" t="s">
        <v>43</v>
      </c>
      <c r="E21" s="28">
        <v>344</v>
      </c>
      <c r="F21" s="26"/>
      <c r="G21" s="27">
        <f t="shared" si="0"/>
        <v>0</v>
      </c>
      <c r="H21" s="2"/>
      <c r="I21" s="2"/>
      <c r="J21" s="2"/>
      <c r="K21" s="2"/>
      <c r="L21" s="2"/>
      <c r="M21" s="2"/>
      <c r="N21" s="2"/>
    </row>
    <row r="22" spans="1:14" s="3" customFormat="1" ht="30" customHeight="1">
      <c r="A22" s="23" t="s">
        <v>19</v>
      </c>
      <c r="B22" s="23" t="s">
        <v>0</v>
      </c>
      <c r="C22" s="55" t="s">
        <v>128</v>
      </c>
      <c r="D22" s="23" t="s">
        <v>43</v>
      </c>
      <c r="E22" s="28">
        <v>344</v>
      </c>
      <c r="F22" s="26"/>
      <c r="G22" s="27">
        <f t="shared" si="0"/>
        <v>0</v>
      </c>
      <c r="H22" s="2"/>
      <c r="I22" s="2"/>
      <c r="J22" s="2"/>
      <c r="K22" s="2"/>
      <c r="L22" s="2"/>
      <c r="M22" s="2"/>
      <c r="N22" s="2"/>
    </row>
    <row r="23" spans="1:14" s="3" customFormat="1" ht="30" customHeight="1">
      <c r="A23" s="23" t="s">
        <v>20</v>
      </c>
      <c r="B23" s="23" t="s">
        <v>0</v>
      </c>
      <c r="C23" s="55" t="s">
        <v>129</v>
      </c>
      <c r="D23" s="23" t="s">
        <v>64</v>
      </c>
      <c r="E23" s="28">
        <v>448.6</v>
      </c>
      <c r="F23" s="26"/>
      <c r="G23" s="27">
        <f t="shared" si="0"/>
        <v>0</v>
      </c>
      <c r="H23" s="2"/>
      <c r="I23" s="2"/>
      <c r="J23" s="2"/>
      <c r="K23" s="2"/>
      <c r="L23" s="2"/>
      <c r="M23" s="2"/>
      <c r="N23" s="2"/>
    </row>
    <row r="24" spans="1:14" s="3" customFormat="1" ht="30">
      <c r="A24" s="23" t="s">
        <v>21</v>
      </c>
      <c r="B24" s="23" t="s">
        <v>0</v>
      </c>
      <c r="C24" s="55" t="s">
        <v>130</v>
      </c>
      <c r="D24" s="23" t="s">
        <v>64</v>
      </c>
      <c r="E24" s="54">
        <v>298.75</v>
      </c>
      <c r="F24" s="26"/>
      <c r="G24" s="27">
        <f t="shared" si="0"/>
        <v>0</v>
      </c>
      <c r="H24" s="2"/>
      <c r="I24" s="2"/>
      <c r="J24" s="2"/>
      <c r="K24" s="2"/>
      <c r="L24" s="2"/>
      <c r="M24" s="2"/>
      <c r="N24" s="2"/>
    </row>
    <row r="25" spans="1:14" s="3" customFormat="1" ht="30">
      <c r="A25" s="23" t="s">
        <v>22</v>
      </c>
      <c r="B25" s="23" t="s">
        <v>0</v>
      </c>
      <c r="C25" s="56" t="s">
        <v>196</v>
      </c>
      <c r="D25" s="23" t="s">
        <v>43</v>
      </c>
      <c r="E25" s="28">
        <v>66</v>
      </c>
      <c r="F25" s="26"/>
      <c r="G25" s="27">
        <f t="shared" si="0"/>
        <v>0</v>
      </c>
      <c r="H25" s="2"/>
      <c r="I25" s="2"/>
      <c r="J25" s="2"/>
      <c r="K25" s="2"/>
      <c r="L25" s="2"/>
      <c r="M25" s="2"/>
      <c r="N25" s="2"/>
    </row>
    <row r="26" spans="1:14" s="3" customFormat="1" ht="30">
      <c r="A26" s="23" t="s">
        <v>23</v>
      </c>
      <c r="B26" s="23" t="s">
        <v>0</v>
      </c>
      <c r="C26" s="56" t="s">
        <v>143</v>
      </c>
      <c r="D26" s="23" t="s">
        <v>64</v>
      </c>
      <c r="E26" s="28">
        <v>39.6</v>
      </c>
      <c r="F26" s="26"/>
      <c r="G26" s="27">
        <f t="shared" si="0"/>
        <v>0</v>
      </c>
      <c r="H26" s="2"/>
      <c r="I26" s="2"/>
      <c r="J26" s="2"/>
      <c r="K26" s="2"/>
      <c r="L26" s="2"/>
      <c r="M26" s="2"/>
      <c r="N26" s="2"/>
    </row>
    <row r="27" spans="1:14" s="3" customFormat="1" ht="30">
      <c r="A27" s="23" t="s">
        <v>24</v>
      </c>
      <c r="B27" s="23" t="s">
        <v>0</v>
      </c>
      <c r="C27" s="56" t="s">
        <v>163</v>
      </c>
      <c r="D27" s="23" t="s">
        <v>63</v>
      </c>
      <c r="E27" s="28">
        <v>3.17</v>
      </c>
      <c r="F27" s="26"/>
      <c r="G27" s="27">
        <f aca="true" t="shared" si="1" ref="G27:G51">SUM(E27*F27)</f>
        <v>0</v>
      </c>
      <c r="H27" s="2"/>
      <c r="I27" s="2"/>
      <c r="J27" s="2"/>
      <c r="K27" s="2"/>
      <c r="L27" s="2"/>
      <c r="M27" s="2"/>
      <c r="N27" s="2"/>
    </row>
    <row r="28" spans="1:14" s="3" customFormat="1" ht="60">
      <c r="A28" s="23" t="s">
        <v>49</v>
      </c>
      <c r="B28" s="23" t="s">
        <v>144</v>
      </c>
      <c r="C28" s="56" t="s">
        <v>145</v>
      </c>
      <c r="D28" s="23" t="s">
        <v>63</v>
      </c>
      <c r="E28" s="28">
        <v>1361.1</v>
      </c>
      <c r="F28" s="26"/>
      <c r="G28" s="27">
        <f t="shared" si="1"/>
        <v>0</v>
      </c>
      <c r="H28" s="2"/>
      <c r="I28" s="2"/>
      <c r="J28" s="2"/>
      <c r="K28" s="2"/>
      <c r="L28" s="2"/>
      <c r="M28" s="2"/>
      <c r="N28" s="2"/>
    </row>
    <row r="29" spans="1:14" s="3" customFormat="1" ht="81" customHeight="1">
      <c r="A29" s="23" t="s">
        <v>50</v>
      </c>
      <c r="B29" s="23" t="s">
        <v>144</v>
      </c>
      <c r="C29" s="56" t="s">
        <v>164</v>
      </c>
      <c r="D29" s="23" t="s">
        <v>63</v>
      </c>
      <c r="E29" s="28">
        <v>732.91</v>
      </c>
      <c r="F29" s="26"/>
      <c r="G29" s="27">
        <f t="shared" si="1"/>
        <v>0</v>
      </c>
      <c r="H29" s="2"/>
      <c r="I29" s="2"/>
      <c r="J29" s="2"/>
      <c r="K29" s="2"/>
      <c r="L29" s="2"/>
      <c r="M29" s="2"/>
      <c r="N29" s="2"/>
    </row>
    <row r="30" spans="1:14" s="3" customFormat="1" ht="60">
      <c r="A30" s="23" t="s">
        <v>52</v>
      </c>
      <c r="B30" s="23" t="s">
        <v>144</v>
      </c>
      <c r="C30" s="56" t="s">
        <v>146</v>
      </c>
      <c r="D30" s="23" t="s">
        <v>63</v>
      </c>
      <c r="E30" s="28">
        <v>55.04</v>
      </c>
      <c r="F30" s="26"/>
      <c r="G30" s="27">
        <f t="shared" si="1"/>
        <v>0</v>
      </c>
      <c r="H30" s="2"/>
      <c r="I30" s="2"/>
      <c r="J30" s="2"/>
      <c r="K30" s="2"/>
      <c r="L30" s="2"/>
      <c r="M30" s="2"/>
      <c r="N30" s="2"/>
    </row>
    <row r="31" spans="1:14" s="3" customFormat="1" ht="90">
      <c r="A31" s="23" t="s">
        <v>53</v>
      </c>
      <c r="B31" s="23" t="s">
        <v>144</v>
      </c>
      <c r="C31" s="56" t="s">
        <v>165</v>
      </c>
      <c r="D31" s="23" t="s">
        <v>63</v>
      </c>
      <c r="E31" s="28">
        <v>29.63</v>
      </c>
      <c r="F31" s="26"/>
      <c r="G31" s="27">
        <f t="shared" si="1"/>
        <v>0</v>
      </c>
      <c r="H31" s="2"/>
      <c r="I31" s="2"/>
      <c r="J31" s="2"/>
      <c r="K31" s="2"/>
      <c r="L31" s="2"/>
      <c r="M31" s="2"/>
      <c r="N31" s="2"/>
    </row>
    <row r="32" spans="1:14" s="3" customFormat="1" ht="30">
      <c r="A32" s="23" t="s">
        <v>54</v>
      </c>
      <c r="B32" s="23" t="s">
        <v>144</v>
      </c>
      <c r="C32" s="56" t="s">
        <v>147</v>
      </c>
      <c r="D32" s="23" t="s">
        <v>63</v>
      </c>
      <c r="E32" s="28">
        <v>31.19</v>
      </c>
      <c r="F32" s="26"/>
      <c r="G32" s="27">
        <f t="shared" si="1"/>
        <v>0</v>
      </c>
      <c r="H32" s="2"/>
      <c r="I32" s="2"/>
      <c r="J32" s="2"/>
      <c r="K32" s="2"/>
      <c r="L32" s="2"/>
      <c r="M32" s="2"/>
      <c r="N32" s="2"/>
    </row>
    <row r="33" spans="1:14" s="3" customFormat="1" ht="30">
      <c r="A33" s="23" t="s">
        <v>55</v>
      </c>
      <c r="B33" s="23" t="s">
        <v>144</v>
      </c>
      <c r="C33" s="56" t="s">
        <v>148</v>
      </c>
      <c r="D33" s="23" t="s">
        <v>63</v>
      </c>
      <c r="E33" s="28">
        <v>16.79</v>
      </c>
      <c r="F33" s="26"/>
      <c r="G33" s="27">
        <f t="shared" si="1"/>
        <v>0</v>
      </c>
      <c r="H33" s="2"/>
      <c r="I33" s="2"/>
      <c r="J33" s="2"/>
      <c r="K33" s="2"/>
      <c r="L33" s="2"/>
      <c r="M33" s="2"/>
      <c r="N33" s="2"/>
    </row>
    <row r="34" spans="1:14" s="3" customFormat="1" ht="60">
      <c r="A34" s="23" t="s">
        <v>25</v>
      </c>
      <c r="B34" s="23" t="s">
        <v>144</v>
      </c>
      <c r="C34" s="24" t="s">
        <v>149</v>
      </c>
      <c r="D34" s="23" t="s">
        <v>63</v>
      </c>
      <c r="E34" s="28">
        <v>665.43</v>
      </c>
      <c r="F34" s="26"/>
      <c r="G34" s="27">
        <f t="shared" si="1"/>
        <v>0</v>
      </c>
      <c r="H34" s="2"/>
      <c r="I34" s="2"/>
      <c r="J34" s="2"/>
      <c r="K34" s="2"/>
      <c r="L34" s="2"/>
      <c r="M34" s="2"/>
      <c r="N34" s="2"/>
    </row>
    <row r="35" spans="1:14" s="3" customFormat="1" ht="45">
      <c r="A35" s="23" t="s">
        <v>26</v>
      </c>
      <c r="B35" s="23" t="s">
        <v>144</v>
      </c>
      <c r="C35" s="24" t="s">
        <v>150</v>
      </c>
      <c r="D35" s="23" t="s">
        <v>63</v>
      </c>
      <c r="E35" s="28">
        <v>762.54</v>
      </c>
      <c r="F35" s="26"/>
      <c r="G35" s="27">
        <f t="shared" si="1"/>
        <v>0</v>
      </c>
      <c r="H35" s="2"/>
      <c r="I35" s="2"/>
      <c r="J35" s="2"/>
      <c r="K35" s="2"/>
      <c r="L35" s="2"/>
      <c r="M35" s="2"/>
      <c r="N35" s="2"/>
    </row>
    <row r="36" spans="1:14" s="3" customFormat="1" ht="30" customHeight="1">
      <c r="A36" s="23" t="s">
        <v>27</v>
      </c>
      <c r="B36" s="23" t="s">
        <v>119</v>
      </c>
      <c r="C36" s="56" t="s">
        <v>151</v>
      </c>
      <c r="D36" s="23" t="s">
        <v>63</v>
      </c>
      <c r="E36" s="28">
        <v>665.43</v>
      </c>
      <c r="F36" s="26"/>
      <c r="G36" s="27">
        <f t="shared" si="1"/>
        <v>0</v>
      </c>
      <c r="H36" s="2"/>
      <c r="I36" s="2"/>
      <c r="J36" s="2"/>
      <c r="K36" s="2"/>
      <c r="L36" s="2"/>
      <c r="M36" s="2"/>
      <c r="N36" s="2"/>
    </row>
    <row r="37" spans="1:14" s="3" customFormat="1" ht="33" customHeight="1">
      <c r="A37" s="23" t="s">
        <v>28</v>
      </c>
      <c r="B37" s="23" t="s">
        <v>119</v>
      </c>
      <c r="C37" s="55" t="s">
        <v>152</v>
      </c>
      <c r="D37" s="23" t="s">
        <v>43</v>
      </c>
      <c r="E37" s="28">
        <v>195</v>
      </c>
      <c r="F37" s="26"/>
      <c r="G37" s="27">
        <f t="shared" si="1"/>
        <v>0</v>
      </c>
      <c r="H37" s="2"/>
      <c r="I37" s="2"/>
      <c r="J37" s="2"/>
      <c r="K37" s="2"/>
      <c r="L37" s="2"/>
      <c r="M37" s="2"/>
      <c r="N37" s="2"/>
    </row>
    <row r="38" spans="1:14" s="3" customFormat="1" ht="33" customHeight="1">
      <c r="A38" s="23" t="s">
        <v>29</v>
      </c>
      <c r="B38" s="23" t="s">
        <v>119</v>
      </c>
      <c r="C38" s="55" t="s">
        <v>153</v>
      </c>
      <c r="D38" s="23" t="s">
        <v>43</v>
      </c>
      <c r="E38" s="28">
        <v>529.11</v>
      </c>
      <c r="F38" s="26"/>
      <c r="G38" s="27">
        <f t="shared" si="1"/>
        <v>0</v>
      </c>
      <c r="H38" s="2"/>
      <c r="I38" s="2"/>
      <c r="J38" s="2"/>
      <c r="K38" s="2"/>
      <c r="L38" s="2"/>
      <c r="M38" s="2"/>
      <c r="N38" s="2"/>
    </row>
    <row r="39" spans="1:14" s="3" customFormat="1" ht="33" customHeight="1">
      <c r="A39" s="23" t="s">
        <v>30</v>
      </c>
      <c r="B39" s="23" t="s">
        <v>119</v>
      </c>
      <c r="C39" s="55" t="s">
        <v>154</v>
      </c>
      <c r="D39" s="23" t="s">
        <v>43</v>
      </c>
      <c r="E39" s="28">
        <v>42.17</v>
      </c>
      <c r="F39" s="26"/>
      <c r="G39" s="27">
        <f t="shared" si="1"/>
        <v>0</v>
      </c>
      <c r="H39" s="2"/>
      <c r="I39" s="2"/>
      <c r="J39" s="2"/>
      <c r="K39" s="2"/>
      <c r="L39" s="2"/>
      <c r="M39" s="2"/>
      <c r="N39" s="2"/>
    </row>
    <row r="40" spans="1:14" s="3" customFormat="1" ht="30">
      <c r="A40" s="23" t="s">
        <v>31</v>
      </c>
      <c r="B40" s="23" t="s">
        <v>119</v>
      </c>
      <c r="C40" s="55" t="s">
        <v>155</v>
      </c>
      <c r="D40" s="23" t="s">
        <v>64</v>
      </c>
      <c r="E40" s="28">
        <v>104</v>
      </c>
      <c r="F40" s="26"/>
      <c r="G40" s="27">
        <f t="shared" si="1"/>
        <v>0</v>
      </c>
      <c r="H40" s="2"/>
      <c r="I40" s="2"/>
      <c r="J40" s="2"/>
      <c r="K40" s="2"/>
      <c r="L40" s="2"/>
      <c r="M40" s="2"/>
      <c r="N40" s="2"/>
    </row>
    <row r="41" spans="1:14" s="3" customFormat="1" ht="30">
      <c r="A41" s="23" t="s">
        <v>56</v>
      </c>
      <c r="B41" s="23" t="s">
        <v>119</v>
      </c>
      <c r="C41" s="56" t="s">
        <v>157</v>
      </c>
      <c r="D41" s="23" t="s">
        <v>63</v>
      </c>
      <c r="E41" s="28">
        <v>15.6</v>
      </c>
      <c r="F41" s="26"/>
      <c r="G41" s="27">
        <f t="shared" si="1"/>
        <v>0</v>
      </c>
      <c r="H41" s="2"/>
      <c r="I41" s="2"/>
      <c r="J41" s="2"/>
      <c r="K41" s="2"/>
      <c r="L41" s="2"/>
      <c r="M41" s="2"/>
      <c r="N41" s="2"/>
    </row>
    <row r="42" spans="1:14" s="3" customFormat="1" ht="45">
      <c r="A42" s="23" t="s">
        <v>32</v>
      </c>
      <c r="B42" s="23" t="s">
        <v>119</v>
      </c>
      <c r="C42" s="29" t="s">
        <v>156</v>
      </c>
      <c r="D42" s="23" t="s">
        <v>44</v>
      </c>
      <c r="E42" s="28">
        <v>27</v>
      </c>
      <c r="F42" s="26"/>
      <c r="G42" s="27">
        <f t="shared" si="1"/>
        <v>0</v>
      </c>
      <c r="H42" s="2"/>
      <c r="I42" s="2"/>
      <c r="J42" s="2"/>
      <c r="K42" s="2"/>
      <c r="L42" s="2"/>
      <c r="M42" s="2"/>
      <c r="N42" s="2"/>
    </row>
    <row r="43" spans="1:14" s="3" customFormat="1" ht="45">
      <c r="A43" s="23" t="s">
        <v>57</v>
      </c>
      <c r="B43" s="23" t="s">
        <v>119</v>
      </c>
      <c r="C43" s="56" t="s">
        <v>158</v>
      </c>
      <c r="D43" s="23" t="s">
        <v>44</v>
      </c>
      <c r="E43" s="28">
        <v>2</v>
      </c>
      <c r="F43" s="26"/>
      <c r="G43" s="27">
        <f t="shared" si="1"/>
        <v>0</v>
      </c>
      <c r="H43" s="2"/>
      <c r="I43" s="2"/>
      <c r="J43" s="2"/>
      <c r="K43" s="2"/>
      <c r="L43" s="2"/>
      <c r="M43" s="2"/>
      <c r="N43" s="2"/>
    </row>
    <row r="44" spans="1:14" s="3" customFormat="1" ht="45">
      <c r="A44" s="23" t="s">
        <v>58</v>
      </c>
      <c r="B44" s="23" t="s">
        <v>119</v>
      </c>
      <c r="C44" s="56" t="s">
        <v>159</v>
      </c>
      <c r="D44" s="23" t="s">
        <v>43</v>
      </c>
      <c r="E44" s="28">
        <v>203.4</v>
      </c>
      <c r="F44" s="26"/>
      <c r="G44" s="27">
        <f t="shared" si="1"/>
        <v>0</v>
      </c>
      <c r="H44" s="2"/>
      <c r="I44" s="2"/>
      <c r="J44" s="2"/>
      <c r="K44" s="2"/>
      <c r="L44" s="2"/>
      <c r="M44" s="2"/>
      <c r="N44" s="2"/>
    </row>
    <row r="45" spans="1:14" s="3" customFormat="1" ht="45">
      <c r="A45" s="23" t="s">
        <v>59</v>
      </c>
      <c r="B45" s="23" t="s">
        <v>119</v>
      </c>
      <c r="C45" s="56" t="s">
        <v>160</v>
      </c>
      <c r="D45" s="23" t="s">
        <v>43</v>
      </c>
      <c r="E45" s="28">
        <v>549.51</v>
      </c>
      <c r="F45" s="26"/>
      <c r="G45" s="27">
        <f t="shared" si="1"/>
        <v>0</v>
      </c>
      <c r="H45" s="2"/>
      <c r="I45" s="2"/>
      <c r="J45" s="2"/>
      <c r="K45" s="2"/>
      <c r="L45" s="2"/>
      <c r="M45" s="2"/>
      <c r="N45" s="2"/>
    </row>
    <row r="46" spans="1:14" s="3" customFormat="1" ht="45">
      <c r="A46" s="23" t="s">
        <v>71</v>
      </c>
      <c r="B46" s="23" t="s">
        <v>119</v>
      </c>
      <c r="C46" s="56" t="s">
        <v>161</v>
      </c>
      <c r="D46" s="23" t="s">
        <v>43</v>
      </c>
      <c r="E46" s="28">
        <v>44.57</v>
      </c>
      <c r="F46" s="26"/>
      <c r="G46" s="27">
        <f t="shared" si="1"/>
        <v>0</v>
      </c>
      <c r="H46" s="2"/>
      <c r="I46" s="2"/>
      <c r="J46" s="2"/>
      <c r="K46" s="2"/>
      <c r="L46" s="2"/>
      <c r="M46" s="2"/>
      <c r="N46" s="2"/>
    </row>
    <row r="47" spans="1:14" s="3" customFormat="1" ht="60">
      <c r="A47" s="23" t="s">
        <v>72</v>
      </c>
      <c r="B47" s="23" t="s">
        <v>45</v>
      </c>
      <c r="C47" s="56" t="s">
        <v>162</v>
      </c>
      <c r="D47" s="23" t="s">
        <v>64</v>
      </c>
      <c r="E47" s="28">
        <v>39.6</v>
      </c>
      <c r="F47" s="26"/>
      <c r="G47" s="27">
        <f t="shared" si="1"/>
        <v>0</v>
      </c>
      <c r="H47" s="2"/>
      <c r="I47" s="2"/>
      <c r="J47" s="2"/>
      <c r="K47" s="2"/>
      <c r="L47" s="2"/>
      <c r="M47" s="2"/>
      <c r="N47" s="2"/>
    </row>
    <row r="48" spans="1:14" s="3" customFormat="1" ht="45">
      <c r="A48" s="23" t="s">
        <v>73</v>
      </c>
      <c r="B48" s="23" t="s">
        <v>89</v>
      </c>
      <c r="C48" s="55" t="s">
        <v>167</v>
      </c>
      <c r="D48" s="23" t="s">
        <v>64</v>
      </c>
      <c r="E48" s="28">
        <v>39.6</v>
      </c>
      <c r="F48" s="26"/>
      <c r="G48" s="27">
        <f t="shared" si="1"/>
        <v>0</v>
      </c>
      <c r="H48" s="2"/>
      <c r="I48" s="2"/>
      <c r="J48" s="2"/>
      <c r="K48" s="2"/>
      <c r="L48" s="2"/>
      <c r="M48" s="2"/>
      <c r="N48" s="2"/>
    </row>
    <row r="49" spans="1:14" s="3" customFormat="1" ht="33" customHeight="1">
      <c r="A49" s="23" t="s">
        <v>74</v>
      </c>
      <c r="B49" s="23" t="s">
        <v>89</v>
      </c>
      <c r="C49" s="55" t="s">
        <v>166</v>
      </c>
      <c r="D49" s="23" t="s">
        <v>64</v>
      </c>
      <c r="E49" s="28">
        <v>39.6</v>
      </c>
      <c r="F49" s="26"/>
      <c r="G49" s="27">
        <f t="shared" si="1"/>
        <v>0</v>
      </c>
      <c r="H49" s="2"/>
      <c r="I49" s="2"/>
      <c r="J49" s="2"/>
      <c r="K49" s="2"/>
      <c r="L49" s="2"/>
      <c r="M49" s="2"/>
      <c r="N49" s="2"/>
    </row>
    <row r="50" spans="1:14" s="3" customFormat="1" ht="45">
      <c r="A50" s="23" t="s">
        <v>75</v>
      </c>
      <c r="B50" s="23" t="s">
        <v>140</v>
      </c>
      <c r="C50" s="55" t="s">
        <v>141</v>
      </c>
      <c r="D50" s="23" t="s">
        <v>64</v>
      </c>
      <c r="E50" s="28">
        <v>39.6</v>
      </c>
      <c r="F50" s="26"/>
      <c r="G50" s="27">
        <f t="shared" si="1"/>
        <v>0</v>
      </c>
      <c r="H50" s="2"/>
      <c r="I50" s="2"/>
      <c r="J50" s="2"/>
      <c r="K50" s="2"/>
      <c r="L50" s="2"/>
      <c r="M50" s="2"/>
      <c r="N50" s="2"/>
    </row>
    <row r="51" spans="1:14" s="3" customFormat="1" ht="45">
      <c r="A51" s="23" t="s">
        <v>60</v>
      </c>
      <c r="B51" s="23" t="s">
        <v>140</v>
      </c>
      <c r="C51" s="55" t="s">
        <v>142</v>
      </c>
      <c r="D51" s="23" t="s">
        <v>64</v>
      </c>
      <c r="E51" s="28">
        <v>39.6</v>
      </c>
      <c r="F51" s="26"/>
      <c r="G51" s="27">
        <f t="shared" si="1"/>
        <v>0</v>
      </c>
      <c r="H51" s="2"/>
      <c r="I51" s="2"/>
      <c r="J51" s="2"/>
      <c r="K51" s="2"/>
      <c r="L51" s="2"/>
      <c r="M51" s="2"/>
      <c r="N51" s="2"/>
    </row>
    <row r="52" spans="1:14" s="3" customFormat="1" ht="22.5" customHeight="1">
      <c r="A52" s="72" t="s">
        <v>36</v>
      </c>
      <c r="B52" s="58"/>
      <c r="C52" s="58"/>
      <c r="D52" s="58"/>
      <c r="E52" s="58"/>
      <c r="F52" s="73"/>
      <c r="G52" s="32">
        <f>SUM(G13:G51)</f>
        <v>0</v>
      </c>
      <c r="H52" s="2"/>
      <c r="I52" s="2"/>
      <c r="J52" s="2"/>
      <c r="K52" s="2"/>
      <c r="L52" s="2"/>
      <c r="M52" s="2"/>
      <c r="N52" s="2"/>
    </row>
    <row r="53" spans="1:14" s="3" customFormat="1" ht="39.75" customHeight="1">
      <c r="A53" s="33" t="s">
        <v>35</v>
      </c>
      <c r="B53" s="34"/>
      <c r="C53" s="63" t="s">
        <v>204</v>
      </c>
      <c r="D53" s="63"/>
      <c r="E53" s="63"/>
      <c r="F53" s="63"/>
      <c r="G53" s="64"/>
      <c r="H53" s="2"/>
      <c r="I53" s="2"/>
      <c r="J53" s="2"/>
      <c r="K53" s="2"/>
      <c r="L53" s="2"/>
      <c r="M53" s="2"/>
      <c r="N53" s="2"/>
    </row>
    <row r="54" spans="1:7" s="39" customFormat="1" ht="45">
      <c r="A54" s="23" t="s">
        <v>65</v>
      </c>
      <c r="B54" s="23" t="s">
        <v>68</v>
      </c>
      <c r="C54" s="55" t="s">
        <v>168</v>
      </c>
      <c r="D54" s="23" t="s">
        <v>9</v>
      </c>
      <c r="E54" s="28">
        <v>0.01</v>
      </c>
      <c r="F54" s="27"/>
      <c r="G54" s="27">
        <f aca="true" t="shared" si="2" ref="G54:G59">SUM(E54*F54)</f>
        <v>0</v>
      </c>
    </row>
    <row r="55" spans="1:7" s="39" customFormat="1" ht="33" customHeight="1">
      <c r="A55" s="23" t="s">
        <v>132</v>
      </c>
      <c r="B55" s="23" t="s">
        <v>144</v>
      </c>
      <c r="C55" s="24" t="s">
        <v>169</v>
      </c>
      <c r="D55" s="23" t="s">
        <v>63</v>
      </c>
      <c r="E55" s="28">
        <v>4</v>
      </c>
      <c r="F55" s="27"/>
      <c r="G55" s="27">
        <f t="shared" si="2"/>
        <v>0</v>
      </c>
    </row>
    <row r="56" spans="1:7" s="39" customFormat="1" ht="45">
      <c r="A56" s="23" t="s">
        <v>133</v>
      </c>
      <c r="B56" s="23" t="s">
        <v>119</v>
      </c>
      <c r="C56" s="24" t="s">
        <v>120</v>
      </c>
      <c r="D56" s="23" t="s">
        <v>121</v>
      </c>
      <c r="E56" s="28">
        <v>2</v>
      </c>
      <c r="F56" s="27"/>
      <c r="G56" s="27">
        <f t="shared" si="2"/>
        <v>0</v>
      </c>
    </row>
    <row r="57" spans="1:7" s="39" customFormat="1" ht="45">
      <c r="A57" s="23" t="s">
        <v>134</v>
      </c>
      <c r="B57" s="23" t="s">
        <v>119</v>
      </c>
      <c r="C57" s="29" t="s">
        <v>122</v>
      </c>
      <c r="D57" s="23" t="s">
        <v>123</v>
      </c>
      <c r="E57" s="28">
        <v>2</v>
      </c>
      <c r="F57" s="27"/>
      <c r="G57" s="27">
        <f t="shared" si="2"/>
        <v>0</v>
      </c>
    </row>
    <row r="58" spans="1:7" s="39" customFormat="1" ht="30">
      <c r="A58" s="23" t="s">
        <v>135</v>
      </c>
      <c r="B58" s="23" t="s">
        <v>119</v>
      </c>
      <c r="C58" s="29" t="s">
        <v>124</v>
      </c>
      <c r="D58" s="23" t="s">
        <v>43</v>
      </c>
      <c r="E58" s="28">
        <v>3</v>
      </c>
      <c r="F58" s="27"/>
      <c r="G58" s="27">
        <f t="shared" si="2"/>
        <v>0</v>
      </c>
    </row>
    <row r="59" spans="1:14" s="3" customFormat="1" ht="30">
      <c r="A59" s="23" t="s">
        <v>136</v>
      </c>
      <c r="B59" s="23" t="s">
        <v>0</v>
      </c>
      <c r="C59" s="56" t="s">
        <v>196</v>
      </c>
      <c r="D59" s="23" t="s">
        <v>43</v>
      </c>
      <c r="E59" s="28">
        <v>44</v>
      </c>
      <c r="F59" s="27"/>
      <c r="G59" s="27">
        <f t="shared" si="2"/>
        <v>0</v>
      </c>
      <c r="H59" s="2"/>
      <c r="I59" s="2"/>
      <c r="J59" s="2"/>
      <c r="K59" s="2"/>
      <c r="L59" s="2"/>
      <c r="M59" s="2"/>
      <c r="N59" s="2"/>
    </row>
    <row r="60" spans="1:14" s="3" customFormat="1" ht="30">
      <c r="A60" s="23" t="s">
        <v>137</v>
      </c>
      <c r="B60" s="23" t="s">
        <v>0</v>
      </c>
      <c r="C60" s="56" t="s">
        <v>143</v>
      </c>
      <c r="D60" s="23" t="s">
        <v>64</v>
      </c>
      <c r="E60" s="28">
        <v>22</v>
      </c>
      <c r="F60" s="27"/>
      <c r="G60" s="27">
        <f aca="true" t="shared" si="3" ref="G60:G66">SUM(E60*F60)</f>
        <v>0</v>
      </c>
      <c r="H60" s="2"/>
      <c r="I60" s="2"/>
      <c r="J60" s="2"/>
      <c r="K60" s="2"/>
      <c r="L60" s="2"/>
      <c r="M60" s="2"/>
      <c r="N60" s="2"/>
    </row>
    <row r="61" spans="1:14" s="3" customFormat="1" ht="30">
      <c r="A61" s="23" t="s">
        <v>138</v>
      </c>
      <c r="B61" s="23" t="s">
        <v>0</v>
      </c>
      <c r="C61" s="56" t="s">
        <v>163</v>
      </c>
      <c r="D61" s="23" t="s">
        <v>63</v>
      </c>
      <c r="E61" s="28">
        <v>1.76</v>
      </c>
      <c r="F61" s="27"/>
      <c r="G61" s="27">
        <f t="shared" si="3"/>
        <v>0</v>
      </c>
      <c r="H61" s="2"/>
      <c r="I61" s="2"/>
      <c r="J61" s="2"/>
      <c r="K61" s="2"/>
      <c r="L61" s="2"/>
      <c r="M61" s="2"/>
      <c r="N61" s="2"/>
    </row>
    <row r="62" spans="1:14" s="3" customFormat="1" ht="30">
      <c r="A62" s="23" t="s">
        <v>139</v>
      </c>
      <c r="B62" s="23" t="s">
        <v>68</v>
      </c>
      <c r="C62" s="24" t="s">
        <v>191</v>
      </c>
      <c r="D62" s="23" t="s">
        <v>9</v>
      </c>
      <c r="E62" s="25">
        <v>0.109</v>
      </c>
      <c r="F62" s="27"/>
      <c r="G62" s="27">
        <f t="shared" si="3"/>
        <v>0</v>
      </c>
      <c r="H62" s="2"/>
      <c r="I62" s="2"/>
      <c r="J62" s="2"/>
      <c r="K62" s="2"/>
      <c r="L62" s="2"/>
      <c r="M62" s="2"/>
      <c r="N62" s="2"/>
    </row>
    <row r="63" spans="1:14" s="3" customFormat="1" ht="60">
      <c r="A63" s="23" t="s">
        <v>174</v>
      </c>
      <c r="B63" s="23" t="s">
        <v>144</v>
      </c>
      <c r="C63" s="56" t="s">
        <v>173</v>
      </c>
      <c r="D63" s="23" t="s">
        <v>63</v>
      </c>
      <c r="E63" s="28">
        <v>142.78</v>
      </c>
      <c r="F63" s="27"/>
      <c r="G63" s="27">
        <f t="shared" si="3"/>
        <v>0</v>
      </c>
      <c r="H63" s="2"/>
      <c r="I63" s="2"/>
      <c r="J63" s="2"/>
      <c r="K63" s="2"/>
      <c r="L63" s="2"/>
      <c r="M63" s="2"/>
      <c r="N63" s="2"/>
    </row>
    <row r="64" spans="1:14" s="3" customFormat="1" ht="90">
      <c r="A64" s="23" t="s">
        <v>175</v>
      </c>
      <c r="B64" s="23" t="s">
        <v>144</v>
      </c>
      <c r="C64" s="56" t="s">
        <v>170</v>
      </c>
      <c r="D64" s="23" t="s">
        <v>63</v>
      </c>
      <c r="E64" s="28">
        <v>54.75</v>
      </c>
      <c r="F64" s="27"/>
      <c r="G64" s="27">
        <f t="shared" si="3"/>
        <v>0</v>
      </c>
      <c r="H64" s="2"/>
      <c r="I64" s="2"/>
      <c r="J64" s="2"/>
      <c r="K64" s="2"/>
      <c r="L64" s="2"/>
      <c r="M64" s="2"/>
      <c r="N64" s="2"/>
    </row>
    <row r="65" spans="1:14" s="3" customFormat="1" ht="60">
      <c r="A65" s="23" t="s">
        <v>176</v>
      </c>
      <c r="B65" s="23" t="s">
        <v>144</v>
      </c>
      <c r="C65" s="24" t="s">
        <v>149</v>
      </c>
      <c r="D65" s="23" t="s">
        <v>63</v>
      </c>
      <c r="E65" s="28">
        <v>35.47</v>
      </c>
      <c r="F65" s="27"/>
      <c r="G65" s="27">
        <f t="shared" si="3"/>
        <v>0</v>
      </c>
      <c r="H65" s="2"/>
      <c r="I65" s="2"/>
      <c r="J65" s="2"/>
      <c r="K65" s="2"/>
      <c r="L65" s="2"/>
      <c r="M65" s="2"/>
      <c r="N65" s="2"/>
    </row>
    <row r="66" spans="1:14" s="3" customFormat="1" ht="30" customHeight="1">
      <c r="A66" s="23" t="s">
        <v>177</v>
      </c>
      <c r="B66" s="23" t="s">
        <v>119</v>
      </c>
      <c r="C66" s="56" t="s">
        <v>151</v>
      </c>
      <c r="D66" s="23" t="s">
        <v>63</v>
      </c>
      <c r="E66" s="28">
        <v>35.47</v>
      </c>
      <c r="F66" s="27"/>
      <c r="G66" s="27">
        <f t="shared" si="3"/>
        <v>0</v>
      </c>
      <c r="H66" s="2"/>
      <c r="I66" s="2"/>
      <c r="J66" s="2"/>
      <c r="K66" s="2"/>
      <c r="L66" s="2"/>
      <c r="M66" s="2"/>
      <c r="N66" s="2"/>
    </row>
    <row r="67" spans="1:14" s="3" customFormat="1" ht="60">
      <c r="A67" s="23" t="s">
        <v>178</v>
      </c>
      <c r="B67" s="23" t="s">
        <v>119</v>
      </c>
      <c r="C67" s="55" t="s">
        <v>192</v>
      </c>
      <c r="D67" s="23" t="s">
        <v>43</v>
      </c>
      <c r="E67" s="28">
        <v>109.2</v>
      </c>
      <c r="F67" s="27"/>
      <c r="G67" s="27">
        <f aca="true" t="shared" si="4" ref="G67:G75">SUM(E67*F67)</f>
        <v>0</v>
      </c>
      <c r="H67" s="2"/>
      <c r="I67" s="2"/>
      <c r="J67" s="2"/>
      <c r="K67" s="2"/>
      <c r="L67" s="2"/>
      <c r="M67" s="2"/>
      <c r="N67" s="2"/>
    </row>
    <row r="68" spans="1:14" s="3" customFormat="1" ht="30.75" customHeight="1">
      <c r="A68" s="23" t="s">
        <v>179</v>
      </c>
      <c r="B68" s="23" t="s">
        <v>119</v>
      </c>
      <c r="C68" s="55" t="s">
        <v>171</v>
      </c>
      <c r="D68" s="23" t="s">
        <v>44</v>
      </c>
      <c r="E68" s="28">
        <v>24</v>
      </c>
      <c r="F68" s="27"/>
      <c r="G68" s="27">
        <f t="shared" si="4"/>
        <v>0</v>
      </c>
      <c r="H68" s="2"/>
      <c r="I68" s="2"/>
      <c r="J68" s="2"/>
      <c r="K68" s="2"/>
      <c r="L68" s="2"/>
      <c r="M68" s="2"/>
      <c r="N68" s="2"/>
    </row>
    <row r="69" spans="1:14" s="3" customFormat="1" ht="45">
      <c r="A69" s="23" t="s">
        <v>180</v>
      </c>
      <c r="B69" s="23" t="s">
        <v>119</v>
      </c>
      <c r="C69" s="55" t="s">
        <v>172</v>
      </c>
      <c r="D69" s="23" t="s">
        <v>44</v>
      </c>
      <c r="E69" s="28">
        <v>1</v>
      </c>
      <c r="F69" s="27"/>
      <c r="G69" s="27">
        <f t="shared" si="4"/>
        <v>0</v>
      </c>
      <c r="H69" s="2"/>
      <c r="I69" s="2"/>
      <c r="J69" s="2"/>
      <c r="K69" s="2"/>
      <c r="L69" s="2"/>
      <c r="M69" s="2"/>
      <c r="N69" s="2"/>
    </row>
    <row r="70" spans="1:14" s="3" customFormat="1" ht="30" customHeight="1">
      <c r="A70" s="23" t="s">
        <v>181</v>
      </c>
      <c r="B70" s="23" t="s">
        <v>119</v>
      </c>
      <c r="C70" s="55" t="s">
        <v>193</v>
      </c>
      <c r="D70" s="23" t="s">
        <v>44</v>
      </c>
      <c r="E70" s="28">
        <v>5</v>
      </c>
      <c r="F70" s="27"/>
      <c r="G70" s="27">
        <f t="shared" si="4"/>
        <v>0</v>
      </c>
      <c r="H70" s="2"/>
      <c r="I70" s="2"/>
      <c r="J70" s="2"/>
      <c r="K70" s="2"/>
      <c r="L70" s="2"/>
      <c r="M70" s="2"/>
      <c r="N70" s="2"/>
    </row>
    <row r="71" spans="1:14" s="3" customFormat="1" ht="60">
      <c r="A71" s="23" t="s">
        <v>182</v>
      </c>
      <c r="B71" s="23" t="s">
        <v>119</v>
      </c>
      <c r="C71" s="55" t="s">
        <v>194</v>
      </c>
      <c r="D71" s="23" t="s">
        <v>43</v>
      </c>
      <c r="E71" s="28">
        <v>33.5</v>
      </c>
      <c r="F71" s="27"/>
      <c r="G71" s="27">
        <f t="shared" si="4"/>
        <v>0</v>
      </c>
      <c r="H71" s="2"/>
      <c r="I71" s="2"/>
      <c r="J71" s="2"/>
      <c r="K71" s="2"/>
      <c r="L71" s="2"/>
      <c r="M71" s="2"/>
      <c r="N71" s="2"/>
    </row>
    <row r="72" spans="1:14" s="3" customFormat="1" ht="45">
      <c r="A72" s="23" t="s">
        <v>184</v>
      </c>
      <c r="B72" s="23" t="s">
        <v>119</v>
      </c>
      <c r="C72" s="55" t="s">
        <v>195</v>
      </c>
      <c r="D72" s="23" t="s">
        <v>43</v>
      </c>
      <c r="E72" s="28">
        <v>33.5</v>
      </c>
      <c r="F72" s="27"/>
      <c r="G72" s="27">
        <f>SUM(E72*F72)</f>
        <v>0</v>
      </c>
      <c r="H72" s="2"/>
      <c r="I72" s="2"/>
      <c r="J72" s="2"/>
      <c r="K72" s="2"/>
      <c r="L72" s="2"/>
      <c r="M72" s="2"/>
      <c r="N72" s="2"/>
    </row>
    <row r="73" spans="1:14" s="3" customFormat="1" ht="30">
      <c r="A73" s="23" t="s">
        <v>185</v>
      </c>
      <c r="B73" s="23" t="s">
        <v>119</v>
      </c>
      <c r="C73" s="55" t="s">
        <v>183</v>
      </c>
      <c r="D73" s="23" t="s">
        <v>63</v>
      </c>
      <c r="E73" s="28">
        <v>0.2</v>
      </c>
      <c r="F73" s="27"/>
      <c r="G73" s="27">
        <f>SUM(E73*F73)</f>
        <v>0</v>
      </c>
      <c r="H73" s="2"/>
      <c r="I73" s="2"/>
      <c r="J73" s="2"/>
      <c r="K73" s="2"/>
      <c r="L73" s="2"/>
      <c r="M73" s="2"/>
      <c r="N73" s="2"/>
    </row>
    <row r="74" spans="1:14" s="3" customFormat="1" ht="60">
      <c r="A74" s="23" t="s">
        <v>186</v>
      </c>
      <c r="B74" s="23" t="s">
        <v>45</v>
      </c>
      <c r="C74" s="56" t="s">
        <v>162</v>
      </c>
      <c r="D74" s="23" t="s">
        <v>64</v>
      </c>
      <c r="E74" s="28">
        <v>22</v>
      </c>
      <c r="F74" s="27"/>
      <c r="G74" s="27">
        <f>SUM(E74*F74)</f>
        <v>0</v>
      </c>
      <c r="H74" s="2"/>
      <c r="I74" s="2"/>
      <c r="J74" s="2"/>
      <c r="K74" s="2"/>
      <c r="L74" s="2"/>
      <c r="M74" s="2"/>
      <c r="N74" s="2"/>
    </row>
    <row r="75" spans="1:14" s="3" customFormat="1" ht="45">
      <c r="A75" s="23" t="s">
        <v>187</v>
      </c>
      <c r="B75" s="23" t="s">
        <v>89</v>
      </c>
      <c r="C75" s="55" t="s">
        <v>167</v>
      </c>
      <c r="D75" s="23" t="s">
        <v>64</v>
      </c>
      <c r="E75" s="28">
        <v>22</v>
      </c>
      <c r="F75" s="27"/>
      <c r="G75" s="27">
        <f t="shared" si="4"/>
        <v>0</v>
      </c>
      <c r="H75" s="2"/>
      <c r="I75" s="2"/>
      <c r="J75" s="2"/>
      <c r="K75" s="2"/>
      <c r="L75" s="2"/>
      <c r="M75" s="2"/>
      <c r="N75" s="2"/>
    </row>
    <row r="76" spans="1:14" s="3" customFormat="1" ht="36" customHeight="1">
      <c r="A76" s="23" t="s">
        <v>188</v>
      </c>
      <c r="B76" s="23" t="s">
        <v>89</v>
      </c>
      <c r="C76" s="55" t="s">
        <v>166</v>
      </c>
      <c r="D76" s="23" t="s">
        <v>64</v>
      </c>
      <c r="E76" s="28">
        <v>22</v>
      </c>
      <c r="F76" s="27"/>
      <c r="G76" s="27">
        <f>SUM(E76*F76)</f>
        <v>0</v>
      </c>
      <c r="H76" s="2"/>
      <c r="I76" s="2"/>
      <c r="J76" s="2"/>
      <c r="K76" s="2"/>
      <c r="L76" s="2"/>
      <c r="M76" s="2"/>
      <c r="N76" s="2"/>
    </row>
    <row r="77" spans="1:14" s="3" customFormat="1" ht="45">
      <c r="A77" s="23" t="s">
        <v>189</v>
      </c>
      <c r="B77" s="23" t="s">
        <v>140</v>
      </c>
      <c r="C77" s="55" t="s">
        <v>141</v>
      </c>
      <c r="D77" s="23" t="s">
        <v>64</v>
      </c>
      <c r="E77" s="28">
        <v>22</v>
      </c>
      <c r="F77" s="27"/>
      <c r="G77" s="27">
        <f>SUM(E77*F77)</f>
        <v>0</v>
      </c>
      <c r="H77" s="2"/>
      <c r="I77" s="2"/>
      <c r="J77" s="2"/>
      <c r="K77" s="2"/>
      <c r="L77" s="2"/>
      <c r="M77" s="2"/>
      <c r="N77" s="2"/>
    </row>
    <row r="78" spans="1:14" s="3" customFormat="1" ht="45">
      <c r="A78" s="23" t="s">
        <v>190</v>
      </c>
      <c r="B78" s="23" t="s">
        <v>140</v>
      </c>
      <c r="C78" s="55" t="s">
        <v>142</v>
      </c>
      <c r="D78" s="23" t="s">
        <v>64</v>
      </c>
      <c r="E78" s="28">
        <v>22</v>
      </c>
      <c r="F78" s="27"/>
      <c r="G78" s="27">
        <f>SUM(E78*F78)</f>
        <v>0</v>
      </c>
      <c r="H78" s="2"/>
      <c r="I78" s="2"/>
      <c r="J78" s="2"/>
      <c r="K78" s="2"/>
      <c r="L78" s="2"/>
      <c r="M78" s="2"/>
      <c r="N78" s="2"/>
    </row>
    <row r="79" spans="1:14" s="3" customFormat="1" ht="22.5" customHeight="1">
      <c r="A79" s="57" t="s">
        <v>37</v>
      </c>
      <c r="B79" s="58"/>
      <c r="C79" s="58"/>
      <c r="D79" s="58"/>
      <c r="E79" s="58"/>
      <c r="F79" s="59"/>
      <c r="G79" s="32">
        <f>SUM(G54:G78)</f>
        <v>0</v>
      </c>
      <c r="H79" s="2"/>
      <c r="I79" s="2"/>
      <c r="J79" s="2"/>
      <c r="K79" s="2"/>
      <c r="L79" s="2"/>
      <c r="M79" s="2"/>
      <c r="N79" s="2"/>
    </row>
    <row r="80" spans="1:14" s="3" customFormat="1" ht="15">
      <c r="A80" s="35"/>
      <c r="B80" s="36"/>
      <c r="C80" s="36"/>
      <c r="D80" s="36"/>
      <c r="E80" s="36"/>
      <c r="F80" s="31"/>
      <c r="G80" s="22"/>
      <c r="H80" s="2"/>
      <c r="I80" s="2"/>
      <c r="J80" s="2"/>
      <c r="K80" s="2"/>
      <c r="L80" s="2"/>
      <c r="M80" s="2"/>
      <c r="N80" s="2"/>
    </row>
    <row r="81" spans="1:14" s="3" customFormat="1" ht="33" customHeight="1">
      <c r="A81" s="60" t="s">
        <v>33</v>
      </c>
      <c r="B81" s="61"/>
      <c r="C81" s="61"/>
      <c r="D81" s="61"/>
      <c r="E81" s="61"/>
      <c r="F81" s="62"/>
      <c r="G81" s="27">
        <f>SUM(G52,G79)</f>
        <v>0</v>
      </c>
      <c r="H81" s="2"/>
      <c r="I81" s="2"/>
      <c r="J81" s="2"/>
      <c r="K81" s="2"/>
      <c r="L81" s="2"/>
      <c r="M81" s="2"/>
      <c r="N81" s="2"/>
    </row>
    <row r="82" spans="1:14" s="43" customFormat="1" ht="12.75">
      <c r="A82" s="15"/>
      <c r="B82" s="15"/>
      <c r="C82" s="15"/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="43" customFormat="1" ht="12.75">
      <c r="D83" s="44"/>
    </row>
    <row r="84" s="40" customFormat="1" ht="12.75">
      <c r="D84" s="41"/>
    </row>
    <row r="85" spans="4:5" s="40" customFormat="1" ht="26.25" customHeight="1">
      <c r="D85" s="41"/>
      <c r="E85" s="41" t="s">
        <v>91</v>
      </c>
    </row>
    <row r="86" spans="4:5" s="40" customFormat="1" ht="12.75">
      <c r="D86" s="41"/>
      <c r="E86" s="42" t="s">
        <v>93</v>
      </c>
    </row>
    <row r="87" s="40" customFormat="1" ht="12.75">
      <c r="D87" s="41"/>
    </row>
    <row r="88" spans="1:4" s="40" customFormat="1" ht="26.25" customHeight="1">
      <c r="A88" s="40" t="s">
        <v>94</v>
      </c>
      <c r="D88" s="41"/>
    </row>
    <row r="89" spans="1:14" s="3" customFormat="1" ht="12.75">
      <c r="A89" s="15"/>
      <c r="B89" s="15"/>
      <c r="C89" s="15"/>
      <c r="D89" s="14"/>
      <c r="E89" s="15"/>
      <c r="F89" s="15"/>
      <c r="G89" s="15"/>
      <c r="H89" s="2"/>
      <c r="I89" s="2"/>
      <c r="J89" s="2"/>
      <c r="K89" s="2"/>
      <c r="L89" s="2"/>
      <c r="M89" s="2"/>
      <c r="N89" s="2"/>
    </row>
    <row r="90" spans="1:14" s="3" customFormat="1" ht="12.75">
      <c r="A90" s="9"/>
      <c r="B90" s="9"/>
      <c r="C90" s="9"/>
      <c r="D90" s="8"/>
      <c r="E90" s="9"/>
      <c r="F90" s="9"/>
      <c r="G90" s="9"/>
      <c r="H90" s="2"/>
      <c r="I90" s="2"/>
      <c r="J90" s="2"/>
      <c r="K90" s="2"/>
      <c r="L90" s="2"/>
      <c r="M90" s="2"/>
      <c r="N90" s="2"/>
    </row>
    <row r="91" spans="1:7" ht="12.75">
      <c r="A91" s="10"/>
      <c r="B91" s="10"/>
      <c r="C91" s="10"/>
      <c r="D91" s="11"/>
      <c r="E91" s="10"/>
      <c r="F91" s="10"/>
      <c r="G91" s="10"/>
    </row>
    <row r="92" spans="1:14" s="3" customFormat="1" ht="12.75">
      <c r="A92" s="9"/>
      <c r="B92" s="9"/>
      <c r="C92" s="9"/>
      <c r="D92" s="8"/>
      <c r="E92" s="9"/>
      <c r="F92" s="9"/>
      <c r="G92" s="9"/>
      <c r="H92" s="2"/>
      <c r="I92" s="2"/>
      <c r="J92" s="2"/>
      <c r="K92" s="2"/>
      <c r="L92" s="2"/>
      <c r="M92" s="2"/>
      <c r="N92" s="2"/>
    </row>
    <row r="93" spans="1:7" s="3" customFormat="1" ht="12.75">
      <c r="A93" s="12"/>
      <c r="B93" s="12"/>
      <c r="C93" s="12"/>
      <c r="D93" s="13"/>
      <c r="E93" s="12"/>
      <c r="F93" s="12"/>
      <c r="G93" s="12"/>
    </row>
    <row r="94" spans="1:7" s="3" customFormat="1" ht="12.75">
      <c r="A94" s="12"/>
      <c r="B94" s="12"/>
      <c r="C94" s="12"/>
      <c r="D94" s="13"/>
      <c r="E94" s="12"/>
      <c r="F94" s="12"/>
      <c r="G94" s="12"/>
    </row>
    <row r="95" spans="1:7" s="3" customFormat="1" ht="12.75">
      <c r="A95" s="12"/>
      <c r="B95" s="12"/>
      <c r="C95" s="12"/>
      <c r="D95" s="13"/>
      <c r="E95" s="12"/>
      <c r="F95" s="12"/>
      <c r="G95" s="12"/>
    </row>
    <row r="96" spans="1:7" s="3" customFormat="1" ht="12.75">
      <c r="A96" s="12"/>
      <c r="B96" s="12"/>
      <c r="C96" s="12"/>
      <c r="D96" s="13"/>
      <c r="E96" s="12"/>
      <c r="F96" s="12"/>
      <c r="G96" s="12"/>
    </row>
    <row r="97" spans="1:7" s="3" customFormat="1" ht="12.75">
      <c r="A97" s="12"/>
      <c r="B97" s="12"/>
      <c r="C97" s="12"/>
      <c r="D97" s="13"/>
      <c r="E97" s="12"/>
      <c r="F97" s="12"/>
      <c r="G97" s="12"/>
    </row>
    <row r="98" spans="1:7" s="3" customFormat="1" ht="12.75">
      <c r="A98" s="12"/>
      <c r="B98" s="12"/>
      <c r="C98" s="12"/>
      <c r="D98" s="13"/>
      <c r="E98" s="12"/>
      <c r="F98" s="12"/>
      <c r="G98" s="12"/>
    </row>
    <row r="99" spans="1:7" s="3" customFormat="1" ht="12.75">
      <c r="A99" s="12"/>
      <c r="B99" s="12"/>
      <c r="C99" s="12"/>
      <c r="D99" s="13"/>
      <c r="E99" s="12"/>
      <c r="F99" s="12"/>
      <c r="G99" s="12"/>
    </row>
    <row r="100" spans="1:7" s="3" customFormat="1" ht="12.75">
      <c r="A100" s="12"/>
      <c r="B100" s="12"/>
      <c r="C100" s="12"/>
      <c r="D100" s="13"/>
      <c r="E100" s="12"/>
      <c r="F100" s="12"/>
      <c r="G100" s="12"/>
    </row>
    <row r="101" spans="1:7" ht="12.75">
      <c r="A101" s="10"/>
      <c r="B101" s="10"/>
      <c r="C101" s="10"/>
      <c r="D101" s="11"/>
      <c r="E101" s="10"/>
      <c r="F101" s="10"/>
      <c r="G101" s="10"/>
    </row>
    <row r="102" spans="1:7" ht="12.75">
      <c r="A102" s="10"/>
      <c r="B102" s="10"/>
      <c r="C102" s="10"/>
      <c r="D102" s="11"/>
      <c r="E102" s="10"/>
      <c r="F102" s="10"/>
      <c r="G102" s="10"/>
    </row>
    <row r="103" spans="1:7" ht="12.75">
      <c r="A103" s="10"/>
      <c r="B103" s="10"/>
      <c r="C103" s="10"/>
      <c r="D103" s="11"/>
      <c r="E103" s="10"/>
      <c r="F103" s="10"/>
      <c r="G103" s="10"/>
    </row>
    <row r="104" spans="1:7" ht="12.75">
      <c r="A104" s="10"/>
      <c r="B104" s="10"/>
      <c r="C104" s="10"/>
      <c r="D104" s="11"/>
      <c r="E104" s="10"/>
      <c r="F104" s="10"/>
      <c r="G104" s="10"/>
    </row>
    <row r="105" spans="1:7" ht="12.75">
      <c r="A105" s="10"/>
      <c r="B105" s="10"/>
      <c r="C105" s="10"/>
      <c r="D105" s="11"/>
      <c r="E105" s="10"/>
      <c r="F105" s="10"/>
      <c r="G105" s="10"/>
    </row>
    <row r="106" spans="1:7" ht="12.75">
      <c r="A106" s="10"/>
      <c r="B106" s="10"/>
      <c r="C106" s="10"/>
      <c r="D106" s="11"/>
      <c r="E106" s="10"/>
      <c r="F106" s="10"/>
      <c r="G106" s="10"/>
    </row>
    <row r="107" spans="1:7" ht="12.75">
      <c r="A107" s="10"/>
      <c r="B107" s="10"/>
      <c r="C107" s="10"/>
      <c r="D107" s="11"/>
      <c r="E107" s="10"/>
      <c r="F107" s="10"/>
      <c r="G107" s="10"/>
    </row>
    <row r="108" spans="1:7" ht="12.75">
      <c r="A108" s="10"/>
      <c r="B108" s="10"/>
      <c r="C108" s="10"/>
      <c r="D108" s="11"/>
      <c r="E108" s="10"/>
      <c r="F108" s="10"/>
      <c r="G108" s="10"/>
    </row>
    <row r="109" spans="1:7" ht="12.75">
      <c r="A109" s="10"/>
      <c r="B109" s="10"/>
      <c r="C109" s="10"/>
      <c r="D109" s="11"/>
      <c r="E109" s="10"/>
      <c r="F109" s="10"/>
      <c r="G109" s="10"/>
    </row>
    <row r="110" spans="1:7" ht="12.75">
      <c r="A110" s="10"/>
      <c r="B110" s="10"/>
      <c r="C110" s="10"/>
      <c r="D110" s="11"/>
      <c r="E110" s="10"/>
      <c r="F110" s="10"/>
      <c r="G110" s="10"/>
    </row>
    <row r="111" spans="1:7" ht="12.75">
      <c r="A111" s="10"/>
      <c r="B111" s="10"/>
      <c r="C111" s="10"/>
      <c r="D111" s="11"/>
      <c r="E111" s="10"/>
      <c r="F111" s="10"/>
      <c r="G111" s="10"/>
    </row>
    <row r="112" spans="1:7" ht="12.75">
      <c r="A112" s="10"/>
      <c r="B112" s="10"/>
      <c r="C112" s="10"/>
      <c r="D112" s="11"/>
      <c r="E112" s="10"/>
      <c r="F112" s="10"/>
      <c r="G112" s="10"/>
    </row>
    <row r="113" spans="1:7" ht="12.75">
      <c r="A113" s="10"/>
      <c r="B113" s="10"/>
      <c r="C113" s="10"/>
      <c r="D113" s="11"/>
      <c r="E113" s="10"/>
      <c r="F113" s="10"/>
      <c r="G113" s="10"/>
    </row>
    <row r="114" spans="1:7" ht="12.75">
      <c r="A114" s="10"/>
      <c r="B114" s="10"/>
      <c r="C114" s="10"/>
      <c r="D114" s="11"/>
      <c r="E114" s="10"/>
      <c r="F114" s="10"/>
      <c r="G114" s="10"/>
    </row>
    <row r="115" spans="1:7" ht="12.75">
      <c r="A115" s="10"/>
      <c r="B115" s="10"/>
      <c r="C115" s="10"/>
      <c r="D115" s="11"/>
      <c r="E115" s="10"/>
      <c r="F115" s="10"/>
      <c r="G115" s="10"/>
    </row>
    <row r="116" spans="1:7" ht="12.75">
      <c r="A116" s="10"/>
      <c r="B116" s="10"/>
      <c r="C116" s="10"/>
      <c r="D116" s="11"/>
      <c r="E116" s="10"/>
      <c r="F116" s="10"/>
      <c r="G116" s="10"/>
    </row>
    <row r="117" spans="1:7" ht="12.75">
      <c r="A117" s="10"/>
      <c r="B117" s="10"/>
      <c r="C117" s="10"/>
      <c r="D117" s="11"/>
      <c r="E117" s="10"/>
      <c r="F117" s="10"/>
      <c r="G117" s="10"/>
    </row>
    <row r="118" spans="1:7" ht="12.75">
      <c r="A118" s="10"/>
      <c r="B118" s="10"/>
      <c r="C118" s="10"/>
      <c r="D118" s="11"/>
      <c r="E118" s="10"/>
      <c r="F118" s="10"/>
      <c r="G118" s="10"/>
    </row>
    <row r="119" spans="1:7" ht="12.75">
      <c r="A119" s="10"/>
      <c r="B119" s="10"/>
      <c r="C119" s="10"/>
      <c r="D119" s="11"/>
      <c r="E119" s="10"/>
      <c r="F119" s="10"/>
      <c r="G119" s="10"/>
    </row>
    <row r="120" spans="1:7" ht="12.75">
      <c r="A120" s="10"/>
      <c r="B120" s="10"/>
      <c r="C120" s="10"/>
      <c r="D120" s="11"/>
      <c r="E120" s="10"/>
      <c r="F120" s="10"/>
      <c r="G120" s="10"/>
    </row>
    <row r="121" spans="1:7" ht="12.75">
      <c r="A121" s="10"/>
      <c r="B121" s="10"/>
      <c r="C121" s="10"/>
      <c r="D121" s="11"/>
      <c r="E121" s="10"/>
      <c r="F121" s="10"/>
      <c r="G121" s="10"/>
    </row>
    <row r="122" spans="1:7" ht="12.75">
      <c r="A122" s="10"/>
      <c r="B122" s="10"/>
      <c r="C122" s="10"/>
      <c r="D122" s="11"/>
      <c r="E122" s="10"/>
      <c r="F122" s="10"/>
      <c r="G122" s="10"/>
    </row>
    <row r="123" spans="1:7" ht="12.75">
      <c r="A123" s="10"/>
      <c r="B123" s="10"/>
      <c r="C123" s="10"/>
      <c r="D123" s="11"/>
      <c r="E123" s="10"/>
      <c r="F123" s="10"/>
      <c r="G123" s="10"/>
    </row>
    <row r="124" spans="1:7" ht="12.75">
      <c r="A124" s="10"/>
      <c r="B124" s="10"/>
      <c r="C124" s="10"/>
      <c r="D124" s="11"/>
      <c r="E124" s="10"/>
      <c r="F124" s="10"/>
      <c r="G124" s="10"/>
    </row>
    <row r="125" spans="1:7" ht="12.75">
      <c r="A125" s="10"/>
      <c r="B125" s="10"/>
      <c r="C125" s="10"/>
      <c r="D125" s="11"/>
      <c r="E125" s="10"/>
      <c r="F125" s="10"/>
      <c r="G125" s="10"/>
    </row>
    <row r="126" spans="1:7" ht="12.75">
      <c r="A126" s="10"/>
      <c r="B126" s="10"/>
      <c r="C126" s="10"/>
      <c r="D126" s="11"/>
      <c r="E126" s="10"/>
      <c r="F126" s="10"/>
      <c r="G126" s="10"/>
    </row>
    <row r="127" spans="1:7" ht="12.75">
      <c r="A127" s="10"/>
      <c r="B127" s="10"/>
      <c r="C127" s="10"/>
      <c r="D127" s="11"/>
      <c r="E127" s="10"/>
      <c r="F127" s="10"/>
      <c r="G127" s="10"/>
    </row>
    <row r="128" spans="1:7" ht="12.75">
      <c r="A128" s="10"/>
      <c r="B128" s="10"/>
      <c r="C128" s="10"/>
      <c r="D128" s="11"/>
      <c r="E128" s="10"/>
      <c r="F128" s="10"/>
      <c r="G128" s="10"/>
    </row>
    <row r="129" spans="1:7" ht="12.75">
      <c r="A129" s="10"/>
      <c r="B129" s="10"/>
      <c r="C129" s="10"/>
      <c r="D129" s="11"/>
      <c r="E129" s="10"/>
      <c r="F129" s="10"/>
      <c r="G129" s="10"/>
    </row>
    <row r="130" spans="1:7" ht="12.75">
      <c r="A130" s="10"/>
      <c r="B130" s="10"/>
      <c r="C130" s="10"/>
      <c r="D130" s="11"/>
      <c r="E130" s="10"/>
      <c r="F130" s="10"/>
      <c r="G130" s="10"/>
    </row>
    <row r="131" spans="1:7" ht="12.75">
      <c r="A131" s="10"/>
      <c r="B131" s="10"/>
      <c r="C131" s="10"/>
      <c r="D131" s="11"/>
      <c r="E131" s="10"/>
      <c r="F131" s="10"/>
      <c r="G131" s="10"/>
    </row>
    <row r="132" spans="1:7" ht="12.75">
      <c r="A132" s="10"/>
      <c r="B132" s="10"/>
      <c r="C132" s="10"/>
      <c r="D132" s="11"/>
      <c r="E132" s="10"/>
      <c r="F132" s="10"/>
      <c r="G132" s="10"/>
    </row>
    <row r="133" spans="1:7" ht="12.75">
      <c r="A133" s="10"/>
      <c r="B133" s="10"/>
      <c r="C133" s="10"/>
      <c r="D133" s="11"/>
      <c r="E133" s="10"/>
      <c r="F133" s="10"/>
      <c r="G133" s="10"/>
    </row>
    <row r="134" spans="1:7" ht="12.75">
      <c r="A134" s="10"/>
      <c r="B134" s="10"/>
      <c r="C134" s="10"/>
      <c r="D134" s="11"/>
      <c r="E134" s="10"/>
      <c r="F134" s="10"/>
      <c r="G134" s="10"/>
    </row>
    <row r="135" spans="1:7" ht="12.75">
      <c r="A135" s="10"/>
      <c r="B135" s="10"/>
      <c r="C135" s="10"/>
      <c r="D135" s="11"/>
      <c r="E135" s="10"/>
      <c r="F135" s="10"/>
      <c r="G135" s="10"/>
    </row>
    <row r="136" spans="1:7" ht="12.75">
      <c r="A136" s="10"/>
      <c r="B136" s="10"/>
      <c r="C136" s="10"/>
      <c r="D136" s="11"/>
      <c r="E136" s="10"/>
      <c r="F136" s="10"/>
      <c r="G136" s="10"/>
    </row>
    <row r="137" spans="1:7" ht="12.75">
      <c r="A137" s="10"/>
      <c r="B137" s="10"/>
      <c r="C137" s="10"/>
      <c r="D137" s="11"/>
      <c r="E137" s="10"/>
      <c r="F137" s="10"/>
      <c r="G137" s="10"/>
    </row>
    <row r="138" spans="1:7" ht="12.75">
      <c r="A138" s="10"/>
      <c r="B138" s="10"/>
      <c r="C138" s="10"/>
      <c r="D138" s="11"/>
      <c r="E138" s="10"/>
      <c r="F138" s="10"/>
      <c r="G138" s="10"/>
    </row>
    <row r="139" spans="1:7" ht="12.75">
      <c r="A139" s="10"/>
      <c r="B139" s="10"/>
      <c r="C139" s="10"/>
      <c r="D139" s="11"/>
      <c r="E139" s="10"/>
      <c r="F139" s="10"/>
      <c r="G139" s="10"/>
    </row>
    <row r="140" spans="1:7" ht="12.75">
      <c r="A140" s="10"/>
      <c r="B140" s="10"/>
      <c r="C140" s="10"/>
      <c r="D140" s="11"/>
      <c r="E140" s="10"/>
      <c r="F140" s="10"/>
      <c r="G140" s="10"/>
    </row>
    <row r="141" spans="1:7" ht="12.75">
      <c r="A141" s="10"/>
      <c r="B141" s="10"/>
      <c r="C141" s="10"/>
      <c r="D141" s="11"/>
      <c r="E141" s="10"/>
      <c r="F141" s="10"/>
      <c r="G141" s="10"/>
    </row>
    <row r="142" spans="1:7" ht="12.75">
      <c r="A142" s="10"/>
      <c r="B142" s="10"/>
      <c r="C142" s="10"/>
      <c r="D142" s="11"/>
      <c r="E142" s="10"/>
      <c r="F142" s="10"/>
      <c r="G142" s="10"/>
    </row>
    <row r="143" spans="1:7" ht="12.75">
      <c r="A143" s="10"/>
      <c r="B143" s="10"/>
      <c r="C143" s="10"/>
      <c r="D143" s="11"/>
      <c r="E143" s="10"/>
      <c r="F143" s="10"/>
      <c r="G143" s="10"/>
    </row>
    <row r="144" spans="1:7" ht="12.75">
      <c r="A144" s="10"/>
      <c r="B144" s="10"/>
      <c r="C144" s="10"/>
      <c r="D144" s="11"/>
      <c r="E144" s="10"/>
      <c r="F144" s="10"/>
      <c r="G144" s="10"/>
    </row>
    <row r="145" spans="1:7" ht="12.75">
      <c r="A145" s="10"/>
      <c r="B145" s="10"/>
      <c r="C145" s="10"/>
      <c r="D145" s="11"/>
      <c r="E145" s="10"/>
      <c r="F145" s="10"/>
      <c r="G145" s="10"/>
    </row>
    <row r="146" spans="1:7" ht="12.75">
      <c r="A146" s="10"/>
      <c r="B146" s="10"/>
      <c r="C146" s="10"/>
      <c r="D146" s="11"/>
      <c r="E146" s="10"/>
      <c r="F146" s="10"/>
      <c r="G146" s="10"/>
    </row>
    <row r="147" spans="1:7" ht="12.75">
      <c r="A147" s="10"/>
      <c r="B147" s="10"/>
      <c r="C147" s="10"/>
      <c r="D147" s="11"/>
      <c r="E147" s="10"/>
      <c r="F147" s="10"/>
      <c r="G147" s="10"/>
    </row>
    <row r="148" spans="1:7" ht="12.75">
      <c r="A148" s="10"/>
      <c r="B148" s="10"/>
      <c r="C148" s="10"/>
      <c r="D148" s="11"/>
      <c r="E148" s="10"/>
      <c r="F148" s="10"/>
      <c r="G148" s="10"/>
    </row>
    <row r="149" spans="1:7" ht="12.75">
      <c r="A149" s="10"/>
      <c r="B149" s="10"/>
      <c r="C149" s="10"/>
      <c r="D149" s="11"/>
      <c r="E149" s="10"/>
      <c r="F149" s="10"/>
      <c r="G149" s="10"/>
    </row>
    <row r="150" spans="1:7" ht="12.75">
      <c r="A150" s="10"/>
      <c r="B150" s="10"/>
      <c r="C150" s="10"/>
      <c r="D150" s="11"/>
      <c r="E150" s="10"/>
      <c r="F150" s="10"/>
      <c r="G150" s="10"/>
    </row>
    <row r="151" spans="1:7" ht="12.75">
      <c r="A151" s="10"/>
      <c r="B151" s="10"/>
      <c r="C151" s="10"/>
      <c r="D151" s="11"/>
      <c r="E151" s="10"/>
      <c r="F151" s="10"/>
      <c r="G151" s="10"/>
    </row>
    <row r="152" spans="1:7" ht="12.75">
      <c r="A152" s="10"/>
      <c r="B152" s="10"/>
      <c r="C152" s="10"/>
      <c r="D152" s="11"/>
      <c r="E152" s="10"/>
      <c r="F152" s="10"/>
      <c r="G152" s="10"/>
    </row>
    <row r="153" spans="1:7" ht="12.75">
      <c r="A153" s="10"/>
      <c r="B153" s="10"/>
      <c r="C153" s="10"/>
      <c r="D153" s="11"/>
      <c r="E153" s="10"/>
      <c r="F153" s="10"/>
      <c r="G153" s="10"/>
    </row>
    <row r="154" spans="1:7" ht="12.75">
      <c r="A154" s="10"/>
      <c r="B154" s="10"/>
      <c r="C154" s="10"/>
      <c r="D154" s="11"/>
      <c r="E154" s="10"/>
      <c r="F154" s="10"/>
      <c r="G154" s="10"/>
    </row>
    <row r="155" spans="1:7" ht="12.75">
      <c r="A155" s="10"/>
      <c r="B155" s="10"/>
      <c r="C155" s="10"/>
      <c r="D155" s="11"/>
      <c r="E155" s="10"/>
      <c r="F155" s="10"/>
      <c r="G155" s="10"/>
    </row>
    <row r="156" spans="1:7" ht="12.75">
      <c r="A156" s="10"/>
      <c r="B156" s="10"/>
      <c r="C156" s="10"/>
      <c r="D156" s="11"/>
      <c r="E156" s="10"/>
      <c r="F156" s="10"/>
      <c r="G156" s="10"/>
    </row>
    <row r="157" spans="1:7" ht="12.75">
      <c r="A157" s="10"/>
      <c r="B157" s="10"/>
      <c r="C157" s="10"/>
      <c r="D157" s="11"/>
      <c r="E157" s="10"/>
      <c r="F157" s="10"/>
      <c r="G157" s="10"/>
    </row>
    <row r="158" spans="1:7" ht="12.75">
      <c r="A158" s="10"/>
      <c r="B158" s="10"/>
      <c r="C158" s="10"/>
      <c r="D158" s="11"/>
      <c r="E158" s="10"/>
      <c r="F158" s="10"/>
      <c r="G158" s="10"/>
    </row>
    <row r="159" spans="1:7" ht="12.75">
      <c r="A159" s="10"/>
      <c r="B159" s="10"/>
      <c r="C159" s="10"/>
      <c r="D159" s="11"/>
      <c r="E159" s="10"/>
      <c r="F159" s="10"/>
      <c r="G159" s="10"/>
    </row>
    <row r="160" spans="1:7" ht="12.75">
      <c r="A160" s="10"/>
      <c r="B160" s="10"/>
      <c r="C160" s="10"/>
      <c r="D160" s="11"/>
      <c r="E160" s="10"/>
      <c r="F160" s="10"/>
      <c r="G160" s="10"/>
    </row>
    <row r="161" spans="1:7" ht="12.75">
      <c r="A161" s="10"/>
      <c r="B161" s="10"/>
      <c r="C161" s="10"/>
      <c r="D161" s="11"/>
      <c r="E161" s="10"/>
      <c r="F161" s="10"/>
      <c r="G161" s="10"/>
    </row>
    <row r="162" spans="1:7" ht="12.75">
      <c r="A162" s="10"/>
      <c r="B162" s="10"/>
      <c r="C162" s="10"/>
      <c r="D162" s="11"/>
      <c r="E162" s="10"/>
      <c r="F162" s="10"/>
      <c r="G162" s="10"/>
    </row>
    <row r="163" spans="1:7" ht="12.75">
      <c r="A163" s="10"/>
      <c r="B163" s="10"/>
      <c r="C163" s="10"/>
      <c r="D163" s="11"/>
      <c r="E163" s="10"/>
      <c r="F163" s="10"/>
      <c r="G163" s="10"/>
    </row>
    <row r="164" spans="1:7" ht="12.75">
      <c r="A164" s="10"/>
      <c r="B164" s="10"/>
      <c r="C164" s="10"/>
      <c r="D164" s="11"/>
      <c r="E164" s="10"/>
      <c r="F164" s="10"/>
      <c r="G164" s="10"/>
    </row>
    <row r="165" spans="1:7" ht="12.75">
      <c r="A165" s="10"/>
      <c r="B165" s="10"/>
      <c r="C165" s="10"/>
      <c r="D165" s="11"/>
      <c r="E165" s="10"/>
      <c r="F165" s="10"/>
      <c r="G165" s="10"/>
    </row>
    <row r="166" spans="1:7" ht="12.75">
      <c r="A166" s="10"/>
      <c r="B166" s="10"/>
      <c r="C166" s="10"/>
      <c r="D166" s="11"/>
      <c r="E166" s="10"/>
      <c r="F166" s="10"/>
      <c r="G166" s="10"/>
    </row>
    <row r="167" spans="1:7" ht="12.75">
      <c r="A167" s="10"/>
      <c r="B167" s="10"/>
      <c r="C167" s="10"/>
      <c r="D167" s="11"/>
      <c r="E167" s="10"/>
      <c r="F167" s="10"/>
      <c r="G167" s="10"/>
    </row>
    <row r="168" spans="1:7" ht="12.75">
      <c r="A168" s="10"/>
      <c r="B168" s="10"/>
      <c r="C168" s="10"/>
      <c r="D168" s="11"/>
      <c r="E168" s="10"/>
      <c r="F168" s="10"/>
      <c r="G168" s="10"/>
    </row>
    <row r="169" spans="1:7" ht="12.75">
      <c r="A169" s="10"/>
      <c r="B169" s="10"/>
      <c r="C169" s="10"/>
      <c r="D169" s="11"/>
      <c r="E169" s="10"/>
      <c r="F169" s="10"/>
      <c r="G169" s="10"/>
    </row>
    <row r="170" spans="1:7" ht="12.75">
      <c r="A170" s="10"/>
      <c r="B170" s="10"/>
      <c r="C170" s="10"/>
      <c r="D170" s="11"/>
      <c r="E170" s="10"/>
      <c r="F170" s="10"/>
      <c r="G170" s="10"/>
    </row>
    <row r="171" spans="1:7" ht="12.75">
      <c r="A171" s="10"/>
      <c r="B171" s="10"/>
      <c r="C171" s="10"/>
      <c r="D171" s="11"/>
      <c r="E171" s="10"/>
      <c r="F171" s="10"/>
      <c r="G171" s="10"/>
    </row>
    <row r="172" spans="1:7" ht="12.75">
      <c r="A172" s="10"/>
      <c r="B172" s="10"/>
      <c r="C172" s="10"/>
      <c r="D172" s="11"/>
      <c r="E172" s="10"/>
      <c r="F172" s="10"/>
      <c r="G172" s="10"/>
    </row>
    <row r="173" spans="1:7" ht="12.75">
      <c r="A173" s="10"/>
      <c r="B173" s="10"/>
      <c r="C173" s="10"/>
      <c r="D173" s="11"/>
      <c r="E173" s="10"/>
      <c r="F173" s="10"/>
      <c r="G173" s="10"/>
    </row>
    <row r="174" spans="1:7" ht="12.75">
      <c r="A174" s="10"/>
      <c r="B174" s="10"/>
      <c r="C174" s="10"/>
      <c r="D174" s="11"/>
      <c r="E174" s="10"/>
      <c r="F174" s="10"/>
      <c r="G174" s="10"/>
    </row>
    <row r="175" spans="1:7" ht="12.75">
      <c r="A175" s="10"/>
      <c r="B175" s="10"/>
      <c r="C175" s="10"/>
      <c r="D175" s="11"/>
      <c r="E175" s="10"/>
      <c r="F175" s="10"/>
      <c r="G175" s="10"/>
    </row>
    <row r="176" spans="1:7" ht="12.75">
      <c r="A176" s="10"/>
      <c r="B176" s="10"/>
      <c r="C176" s="10"/>
      <c r="D176" s="11"/>
      <c r="E176" s="10"/>
      <c r="F176" s="10"/>
      <c r="G176" s="10"/>
    </row>
    <row r="177" spans="1:7" ht="12.75">
      <c r="A177" s="10"/>
      <c r="B177" s="10"/>
      <c r="C177" s="10"/>
      <c r="D177" s="11"/>
      <c r="E177" s="10"/>
      <c r="F177" s="10"/>
      <c r="G177" s="10"/>
    </row>
    <row r="178" spans="1:7" ht="12.75">
      <c r="A178" s="10"/>
      <c r="B178" s="10"/>
      <c r="C178" s="10"/>
      <c r="D178" s="11"/>
      <c r="E178" s="10"/>
      <c r="F178" s="10"/>
      <c r="G178" s="10"/>
    </row>
    <row r="179" spans="1:7" ht="12.75">
      <c r="A179" s="10"/>
      <c r="B179" s="10"/>
      <c r="C179" s="10"/>
      <c r="D179" s="11"/>
      <c r="E179" s="10"/>
      <c r="F179" s="10"/>
      <c r="G179" s="10"/>
    </row>
    <row r="180" spans="1:7" ht="12.75">
      <c r="A180" s="10"/>
      <c r="B180" s="10"/>
      <c r="C180" s="10"/>
      <c r="D180" s="11"/>
      <c r="E180" s="10"/>
      <c r="F180" s="10"/>
      <c r="G180" s="10"/>
    </row>
    <row r="181" spans="1:7" ht="12.75">
      <c r="A181" s="10"/>
      <c r="B181" s="10"/>
      <c r="C181" s="10"/>
      <c r="D181" s="11"/>
      <c r="E181" s="10"/>
      <c r="F181" s="10"/>
      <c r="G181" s="10"/>
    </row>
    <row r="182" spans="1:7" ht="12.75">
      <c r="A182" s="10"/>
      <c r="B182" s="10"/>
      <c r="C182" s="10"/>
      <c r="D182" s="11"/>
      <c r="E182" s="10"/>
      <c r="F182" s="10"/>
      <c r="G182" s="10"/>
    </row>
    <row r="183" spans="1:7" ht="12.75">
      <c r="A183" s="10"/>
      <c r="B183" s="10"/>
      <c r="C183" s="10"/>
      <c r="D183" s="11"/>
      <c r="E183" s="10"/>
      <c r="F183" s="10"/>
      <c r="G183" s="10"/>
    </row>
    <row r="184" spans="1:7" ht="12.75">
      <c r="A184" s="10"/>
      <c r="B184" s="10"/>
      <c r="C184" s="10"/>
      <c r="D184" s="11"/>
      <c r="E184" s="10"/>
      <c r="F184" s="10"/>
      <c r="G184" s="10"/>
    </row>
    <row r="185" spans="1:7" ht="12.75">
      <c r="A185" s="10"/>
      <c r="B185" s="10"/>
      <c r="C185" s="10"/>
      <c r="D185" s="11"/>
      <c r="E185" s="10"/>
      <c r="F185" s="10"/>
      <c r="G185" s="10"/>
    </row>
    <row r="186" spans="1:7" ht="12.75">
      <c r="A186" s="10"/>
      <c r="B186" s="10"/>
      <c r="C186" s="10"/>
      <c r="D186" s="11"/>
      <c r="E186" s="10"/>
      <c r="F186" s="10"/>
      <c r="G186" s="10"/>
    </row>
    <row r="187" spans="1:7" ht="12.75">
      <c r="A187" s="10"/>
      <c r="B187" s="10"/>
      <c r="C187" s="10"/>
      <c r="D187" s="11"/>
      <c r="E187" s="10"/>
      <c r="F187" s="10"/>
      <c r="G187" s="10"/>
    </row>
    <row r="188" spans="1:7" ht="12.75">
      <c r="A188" s="10"/>
      <c r="B188" s="10"/>
      <c r="C188" s="10"/>
      <c r="D188" s="11"/>
      <c r="E188" s="10"/>
      <c r="F188" s="10"/>
      <c r="G188" s="10"/>
    </row>
    <row r="189" spans="1:7" ht="12.75">
      <c r="A189" s="10"/>
      <c r="B189" s="10"/>
      <c r="C189" s="10"/>
      <c r="D189" s="11"/>
      <c r="E189" s="10"/>
      <c r="F189" s="10"/>
      <c r="G189" s="10"/>
    </row>
    <row r="190" spans="1:7" ht="12.75">
      <c r="A190" s="10"/>
      <c r="B190" s="10"/>
      <c r="C190" s="10"/>
      <c r="D190" s="11"/>
      <c r="E190" s="10"/>
      <c r="F190" s="10"/>
      <c r="G190" s="10"/>
    </row>
    <row r="191" spans="1:7" ht="12.75">
      <c r="A191" s="10"/>
      <c r="B191" s="10"/>
      <c r="C191" s="10"/>
      <c r="D191" s="11"/>
      <c r="E191" s="10"/>
      <c r="F191" s="10"/>
      <c r="G191" s="10"/>
    </row>
    <row r="192" spans="1:7" ht="12.75">
      <c r="A192" s="10"/>
      <c r="B192" s="10"/>
      <c r="C192" s="10"/>
      <c r="D192" s="11"/>
      <c r="E192" s="10"/>
      <c r="F192" s="10"/>
      <c r="G192" s="10"/>
    </row>
    <row r="193" spans="1:7" ht="12.75">
      <c r="A193" s="10"/>
      <c r="B193" s="10"/>
      <c r="C193" s="10"/>
      <c r="D193" s="11"/>
      <c r="E193" s="10"/>
      <c r="F193" s="10"/>
      <c r="G193" s="10"/>
    </row>
    <row r="194" spans="1:7" ht="12.75">
      <c r="A194" s="10"/>
      <c r="B194" s="10"/>
      <c r="C194" s="10"/>
      <c r="D194" s="11"/>
      <c r="E194" s="10"/>
      <c r="F194" s="10"/>
      <c r="G194" s="10"/>
    </row>
    <row r="195" spans="1:7" ht="12.75">
      <c r="A195" s="10"/>
      <c r="B195" s="10"/>
      <c r="C195" s="10"/>
      <c r="D195" s="11"/>
      <c r="E195" s="10"/>
      <c r="F195" s="10"/>
      <c r="G195" s="10"/>
    </row>
    <row r="196" spans="1:7" ht="12.75">
      <c r="A196" s="10"/>
      <c r="B196" s="10"/>
      <c r="C196" s="10"/>
      <c r="D196" s="11"/>
      <c r="E196" s="10"/>
      <c r="F196" s="10"/>
      <c r="G196" s="10"/>
    </row>
    <row r="197" spans="1:7" ht="12.75">
      <c r="A197" s="10"/>
      <c r="B197" s="10"/>
      <c r="C197" s="10"/>
      <c r="D197" s="11"/>
      <c r="E197" s="10"/>
      <c r="F197" s="10"/>
      <c r="G197" s="10"/>
    </row>
    <row r="198" spans="1:7" ht="12.75">
      <c r="A198" s="10"/>
      <c r="B198" s="10"/>
      <c r="C198" s="10"/>
      <c r="D198" s="11"/>
      <c r="E198" s="10"/>
      <c r="F198" s="10"/>
      <c r="G198" s="10"/>
    </row>
    <row r="199" spans="1:7" ht="12.75">
      <c r="A199" s="10"/>
      <c r="B199" s="10"/>
      <c r="C199" s="10"/>
      <c r="D199" s="11"/>
      <c r="E199" s="10"/>
      <c r="F199" s="10"/>
      <c r="G199" s="10"/>
    </row>
    <row r="200" spans="1:7" ht="12.75">
      <c r="A200" s="10"/>
      <c r="B200" s="10"/>
      <c r="C200" s="10"/>
      <c r="D200" s="11"/>
      <c r="E200" s="10"/>
      <c r="F200" s="10"/>
      <c r="G200" s="10"/>
    </row>
    <row r="201" spans="1:7" ht="12.75">
      <c r="A201" s="10"/>
      <c r="B201" s="10"/>
      <c r="C201" s="10"/>
      <c r="D201" s="11"/>
      <c r="E201" s="10"/>
      <c r="F201" s="10"/>
      <c r="G201" s="10"/>
    </row>
    <row r="202" spans="1:7" ht="12.75">
      <c r="A202" s="10"/>
      <c r="B202" s="10"/>
      <c r="C202" s="10"/>
      <c r="D202" s="11"/>
      <c r="E202" s="10"/>
      <c r="F202" s="10"/>
      <c r="G202" s="10"/>
    </row>
    <row r="203" spans="1:7" ht="12.75">
      <c r="A203" s="10"/>
      <c r="B203" s="10"/>
      <c r="C203" s="10"/>
      <c r="D203" s="11"/>
      <c r="E203" s="10"/>
      <c r="F203" s="10"/>
      <c r="G203" s="10"/>
    </row>
    <row r="204" spans="1:7" ht="12.75">
      <c r="A204" s="10"/>
      <c r="B204" s="10"/>
      <c r="C204" s="10"/>
      <c r="D204" s="11"/>
      <c r="E204" s="10"/>
      <c r="F204" s="10"/>
      <c r="G204" s="10"/>
    </row>
    <row r="205" spans="1:7" ht="12.75">
      <c r="A205" s="10"/>
      <c r="B205" s="10"/>
      <c r="C205" s="10"/>
      <c r="D205" s="11"/>
      <c r="E205" s="10"/>
      <c r="F205" s="10"/>
      <c r="G205" s="10"/>
    </row>
    <row r="206" spans="1:7" ht="12.75">
      <c r="A206" s="10"/>
      <c r="B206" s="10"/>
      <c r="C206" s="10"/>
      <c r="D206" s="11"/>
      <c r="E206" s="10"/>
      <c r="F206" s="10"/>
      <c r="G206" s="10"/>
    </row>
    <row r="207" spans="1:7" ht="12.75">
      <c r="A207" s="10"/>
      <c r="B207" s="10"/>
      <c r="C207" s="10"/>
      <c r="D207" s="11"/>
      <c r="E207" s="10"/>
      <c r="F207" s="10"/>
      <c r="G207" s="10"/>
    </row>
    <row r="208" spans="1:7" ht="12.75">
      <c r="A208" s="10"/>
      <c r="B208" s="10"/>
      <c r="C208" s="10"/>
      <c r="D208" s="11"/>
      <c r="E208" s="10"/>
      <c r="F208" s="10"/>
      <c r="G208" s="10"/>
    </row>
    <row r="209" spans="1:7" ht="12.75">
      <c r="A209" s="10"/>
      <c r="B209" s="10"/>
      <c r="C209" s="10"/>
      <c r="D209" s="11"/>
      <c r="E209" s="10"/>
      <c r="F209" s="10"/>
      <c r="G209" s="10"/>
    </row>
    <row r="210" spans="1:7" ht="12.75">
      <c r="A210" s="10"/>
      <c r="B210" s="10"/>
      <c r="C210" s="10"/>
      <c r="D210" s="11"/>
      <c r="E210" s="10"/>
      <c r="F210" s="10"/>
      <c r="G210" s="10"/>
    </row>
    <row r="211" spans="1:7" ht="12.75">
      <c r="A211" s="10"/>
      <c r="B211" s="10"/>
      <c r="C211" s="10"/>
      <c r="D211" s="11"/>
      <c r="E211" s="10"/>
      <c r="F211" s="10"/>
      <c r="G211" s="10"/>
    </row>
    <row r="212" spans="1:7" ht="12.75">
      <c r="A212" s="10"/>
      <c r="B212" s="10"/>
      <c r="C212" s="10"/>
      <c r="D212" s="11"/>
      <c r="E212" s="10"/>
      <c r="F212" s="10"/>
      <c r="G212" s="10"/>
    </row>
    <row r="213" spans="1:7" ht="12.75">
      <c r="A213" s="10"/>
      <c r="B213" s="10"/>
      <c r="C213" s="10"/>
      <c r="D213" s="11"/>
      <c r="E213" s="10"/>
      <c r="F213" s="10"/>
      <c r="G213" s="10"/>
    </row>
    <row r="214" spans="1:7" ht="12.75">
      <c r="A214" s="10"/>
      <c r="B214" s="10"/>
      <c r="C214" s="10"/>
      <c r="D214" s="11"/>
      <c r="E214" s="10"/>
      <c r="F214" s="10"/>
      <c r="G214" s="10"/>
    </row>
    <row r="215" spans="1:7" ht="12.75">
      <c r="A215" s="10"/>
      <c r="B215" s="10"/>
      <c r="C215" s="10"/>
      <c r="D215" s="11"/>
      <c r="E215" s="10"/>
      <c r="F215" s="10"/>
      <c r="G215" s="10"/>
    </row>
    <row r="216" spans="1:7" ht="12.75">
      <c r="A216" s="10"/>
      <c r="B216" s="10"/>
      <c r="C216" s="10"/>
      <c r="D216" s="11"/>
      <c r="E216" s="10"/>
      <c r="F216" s="10"/>
      <c r="G216" s="10"/>
    </row>
    <row r="217" spans="1:7" ht="12.75">
      <c r="A217" s="10"/>
      <c r="B217" s="10"/>
      <c r="C217" s="10"/>
      <c r="D217" s="11"/>
      <c r="E217" s="10"/>
      <c r="F217" s="10"/>
      <c r="G217" s="10"/>
    </row>
    <row r="218" spans="1:7" ht="12.75">
      <c r="A218" s="10"/>
      <c r="B218" s="10"/>
      <c r="C218" s="10"/>
      <c r="D218" s="11"/>
      <c r="E218" s="10"/>
      <c r="F218" s="10"/>
      <c r="G218" s="10"/>
    </row>
    <row r="219" spans="1:7" ht="12.75">
      <c r="A219" s="10"/>
      <c r="B219" s="10"/>
      <c r="C219" s="10"/>
      <c r="D219" s="11"/>
      <c r="E219" s="10"/>
      <c r="F219" s="10"/>
      <c r="G219" s="10"/>
    </row>
    <row r="220" spans="1:7" ht="12.75">
      <c r="A220" s="10"/>
      <c r="B220" s="10"/>
      <c r="C220" s="10"/>
      <c r="D220" s="11"/>
      <c r="E220" s="10"/>
      <c r="F220" s="10"/>
      <c r="G220" s="10"/>
    </row>
    <row r="221" spans="1:7" ht="12.75">
      <c r="A221" s="10"/>
      <c r="B221" s="10"/>
      <c r="C221" s="10"/>
      <c r="D221" s="11"/>
      <c r="E221" s="10"/>
      <c r="F221" s="10"/>
      <c r="G221" s="10"/>
    </row>
    <row r="222" spans="1:7" ht="12.75">
      <c r="A222" s="10"/>
      <c r="B222" s="10"/>
      <c r="C222" s="10"/>
      <c r="D222" s="11"/>
      <c r="E222" s="10"/>
      <c r="F222" s="10"/>
      <c r="G222" s="10"/>
    </row>
    <row r="223" spans="1:7" ht="12.75">
      <c r="A223" s="10"/>
      <c r="B223" s="10"/>
      <c r="C223" s="10"/>
      <c r="D223" s="11"/>
      <c r="E223" s="10"/>
      <c r="F223" s="10"/>
      <c r="G223" s="10"/>
    </row>
    <row r="224" spans="1:7" ht="12.75">
      <c r="A224" s="10"/>
      <c r="B224" s="10"/>
      <c r="C224" s="10"/>
      <c r="D224" s="11"/>
      <c r="E224" s="10"/>
      <c r="F224" s="10"/>
      <c r="G224" s="10"/>
    </row>
    <row r="225" spans="1:7" ht="12.75">
      <c r="A225" s="10"/>
      <c r="B225" s="10"/>
      <c r="C225" s="10"/>
      <c r="D225" s="11"/>
      <c r="E225" s="10"/>
      <c r="F225" s="10"/>
      <c r="G225" s="10"/>
    </row>
    <row r="226" spans="1:7" ht="12.75">
      <c r="A226" s="10"/>
      <c r="B226" s="10"/>
      <c r="C226" s="10"/>
      <c r="D226" s="11"/>
      <c r="E226" s="10"/>
      <c r="F226" s="10"/>
      <c r="G226" s="10"/>
    </row>
    <row r="227" spans="1:7" ht="12.75">
      <c r="A227" s="10"/>
      <c r="B227" s="10"/>
      <c r="C227" s="10"/>
      <c r="D227" s="11"/>
      <c r="E227" s="10"/>
      <c r="F227" s="10"/>
      <c r="G227" s="10"/>
    </row>
    <row r="228" spans="1:7" ht="12.75">
      <c r="A228" s="10"/>
      <c r="B228" s="10"/>
      <c r="C228" s="10"/>
      <c r="D228" s="11"/>
      <c r="E228" s="10"/>
      <c r="F228" s="10"/>
      <c r="G228" s="10"/>
    </row>
    <row r="229" spans="1:7" ht="12.75">
      <c r="A229" s="10"/>
      <c r="B229" s="10"/>
      <c r="C229" s="10"/>
      <c r="D229" s="11"/>
      <c r="E229" s="10"/>
      <c r="F229" s="10"/>
      <c r="G229" s="10"/>
    </row>
    <row r="230" spans="1:7" ht="12.75">
      <c r="A230" s="10"/>
      <c r="B230" s="10"/>
      <c r="C230" s="10"/>
      <c r="D230" s="11"/>
      <c r="E230" s="10"/>
      <c r="F230" s="10"/>
      <c r="G230" s="10"/>
    </row>
    <row r="231" spans="1:7" ht="12.75">
      <c r="A231" s="10"/>
      <c r="B231" s="10"/>
      <c r="C231" s="10"/>
      <c r="D231" s="11"/>
      <c r="E231" s="10"/>
      <c r="F231" s="10"/>
      <c r="G231" s="10"/>
    </row>
    <row r="232" spans="1:7" ht="12.75">
      <c r="A232" s="10"/>
      <c r="B232" s="10"/>
      <c r="C232" s="10"/>
      <c r="D232" s="11"/>
      <c r="E232" s="10"/>
      <c r="F232" s="10"/>
      <c r="G232" s="10"/>
    </row>
    <row r="233" spans="1:7" ht="12.75">
      <c r="A233" s="10"/>
      <c r="B233" s="10"/>
      <c r="C233" s="10"/>
      <c r="D233" s="11"/>
      <c r="E233" s="10"/>
      <c r="F233" s="10"/>
      <c r="G233" s="10"/>
    </row>
    <row r="234" spans="1:7" ht="12.75">
      <c r="A234" s="10"/>
      <c r="B234" s="10"/>
      <c r="C234" s="10"/>
      <c r="D234" s="11"/>
      <c r="E234" s="10"/>
      <c r="F234" s="10"/>
      <c r="G234" s="10"/>
    </row>
    <row r="235" spans="1:7" ht="12.75">
      <c r="A235" s="10"/>
      <c r="B235" s="10"/>
      <c r="C235" s="10"/>
      <c r="D235" s="11"/>
      <c r="E235" s="10"/>
      <c r="F235" s="10"/>
      <c r="G235" s="10"/>
    </row>
    <row r="236" spans="1:7" ht="12.75">
      <c r="A236" s="10"/>
      <c r="B236" s="10"/>
      <c r="C236" s="10"/>
      <c r="D236" s="11"/>
      <c r="E236" s="10"/>
      <c r="F236" s="10"/>
      <c r="G236" s="10"/>
    </row>
    <row r="237" spans="1:7" ht="12.75">
      <c r="A237" s="10"/>
      <c r="B237" s="10"/>
      <c r="C237" s="10"/>
      <c r="D237" s="11"/>
      <c r="E237" s="10"/>
      <c r="F237" s="10"/>
      <c r="G237" s="10"/>
    </row>
    <row r="238" spans="1:7" ht="12.75">
      <c r="A238" s="10"/>
      <c r="B238" s="10"/>
      <c r="C238" s="10"/>
      <c r="D238" s="11"/>
      <c r="E238" s="10"/>
      <c r="F238" s="10"/>
      <c r="G238" s="10"/>
    </row>
    <row r="239" spans="1:7" ht="12.75">
      <c r="A239" s="10"/>
      <c r="B239" s="10"/>
      <c r="C239" s="10"/>
      <c r="D239" s="11"/>
      <c r="E239" s="10"/>
      <c r="F239" s="10"/>
      <c r="G239" s="10"/>
    </row>
    <row r="240" spans="1:7" ht="12.75">
      <c r="A240" s="10"/>
      <c r="B240" s="10"/>
      <c r="C240" s="10"/>
      <c r="D240" s="11"/>
      <c r="E240" s="10"/>
      <c r="F240" s="10"/>
      <c r="G240" s="10"/>
    </row>
    <row r="241" spans="1:7" ht="12.75">
      <c r="A241" s="10"/>
      <c r="B241" s="10"/>
      <c r="C241" s="10"/>
      <c r="D241" s="11"/>
      <c r="E241" s="10"/>
      <c r="F241" s="10"/>
      <c r="G241" s="10"/>
    </row>
    <row r="242" spans="1:7" ht="12.75">
      <c r="A242" s="10"/>
      <c r="B242" s="10"/>
      <c r="C242" s="10"/>
      <c r="D242" s="11"/>
      <c r="E242" s="10"/>
      <c r="F242" s="10"/>
      <c r="G242" s="10"/>
    </row>
    <row r="243" spans="1:7" ht="12.75">
      <c r="A243" s="10"/>
      <c r="B243" s="10"/>
      <c r="C243" s="10"/>
      <c r="D243" s="11"/>
      <c r="E243" s="10"/>
      <c r="F243" s="10"/>
      <c r="G243" s="10"/>
    </row>
    <row r="244" spans="1:7" ht="12.75">
      <c r="A244" s="10"/>
      <c r="B244" s="10"/>
      <c r="C244" s="10"/>
      <c r="D244" s="11"/>
      <c r="E244" s="10"/>
      <c r="F244" s="10"/>
      <c r="G244" s="10"/>
    </row>
    <row r="245" spans="1:7" ht="12.75">
      <c r="A245" s="10"/>
      <c r="B245" s="10"/>
      <c r="C245" s="10"/>
      <c r="D245" s="11"/>
      <c r="E245" s="10"/>
      <c r="F245" s="10"/>
      <c r="G245" s="10"/>
    </row>
    <row r="246" spans="1:7" ht="12.75">
      <c r="A246" s="10"/>
      <c r="B246" s="10"/>
      <c r="C246" s="10"/>
      <c r="D246" s="11"/>
      <c r="E246" s="10"/>
      <c r="F246" s="10"/>
      <c r="G246" s="10"/>
    </row>
    <row r="247" spans="1:7" ht="12.75">
      <c r="A247" s="10"/>
      <c r="B247" s="10"/>
      <c r="C247" s="10"/>
      <c r="D247" s="11"/>
      <c r="E247" s="10"/>
      <c r="F247" s="10"/>
      <c r="G247" s="10"/>
    </row>
    <row r="248" spans="1:7" ht="12.75">
      <c r="A248" s="10"/>
      <c r="B248" s="10"/>
      <c r="C248" s="10"/>
      <c r="D248" s="11"/>
      <c r="E248" s="10"/>
      <c r="F248" s="10"/>
      <c r="G248" s="10"/>
    </row>
    <row r="249" spans="1:7" ht="12.75">
      <c r="A249" s="10"/>
      <c r="B249" s="10"/>
      <c r="C249" s="10"/>
      <c r="D249" s="11"/>
      <c r="E249" s="10"/>
      <c r="F249" s="10"/>
      <c r="G249" s="10"/>
    </row>
    <row r="250" spans="1:7" ht="12.75">
      <c r="A250" s="10"/>
      <c r="B250" s="10"/>
      <c r="C250" s="10"/>
      <c r="D250" s="11"/>
      <c r="E250" s="10"/>
      <c r="F250" s="10"/>
      <c r="G250" s="10"/>
    </row>
    <row r="251" spans="1:7" ht="12.75">
      <c r="A251" s="10"/>
      <c r="B251" s="10"/>
      <c r="C251" s="10"/>
      <c r="D251" s="11"/>
      <c r="E251" s="10"/>
      <c r="F251" s="10"/>
      <c r="G251" s="10"/>
    </row>
    <row r="252" spans="1:7" ht="12.75">
      <c r="A252" s="10"/>
      <c r="B252" s="10"/>
      <c r="C252" s="10"/>
      <c r="D252" s="11"/>
      <c r="E252" s="10"/>
      <c r="F252" s="10"/>
      <c r="G252" s="10"/>
    </row>
    <row r="253" spans="1:7" ht="12.75">
      <c r="A253" s="10"/>
      <c r="B253" s="10"/>
      <c r="C253" s="10"/>
      <c r="D253" s="11"/>
      <c r="E253" s="10"/>
      <c r="F253" s="10"/>
      <c r="G253" s="10"/>
    </row>
    <row r="254" spans="1:7" ht="12.75">
      <c r="A254" s="10"/>
      <c r="B254" s="10"/>
      <c r="C254" s="10"/>
      <c r="D254" s="11"/>
      <c r="E254" s="10"/>
      <c r="F254" s="10"/>
      <c r="G254" s="10"/>
    </row>
    <row r="255" spans="1:7" ht="12.75">
      <c r="A255" s="10"/>
      <c r="B255" s="10"/>
      <c r="C255" s="10"/>
      <c r="D255" s="11"/>
      <c r="E255" s="10"/>
      <c r="F255" s="10"/>
      <c r="G255" s="10"/>
    </row>
    <row r="256" spans="1:7" ht="12.75">
      <c r="A256" s="10"/>
      <c r="B256" s="10"/>
      <c r="C256" s="10"/>
      <c r="D256" s="11"/>
      <c r="E256" s="10"/>
      <c r="F256" s="10"/>
      <c r="G256" s="10"/>
    </row>
    <row r="257" spans="1:7" ht="12.75">
      <c r="A257" s="10"/>
      <c r="B257" s="10"/>
      <c r="C257" s="10"/>
      <c r="D257" s="11"/>
      <c r="E257" s="10"/>
      <c r="F257" s="10"/>
      <c r="G257" s="10"/>
    </row>
    <row r="258" spans="1:7" ht="12.75">
      <c r="A258" s="10"/>
      <c r="B258" s="10"/>
      <c r="C258" s="10"/>
      <c r="D258" s="11"/>
      <c r="E258" s="10"/>
      <c r="F258" s="10"/>
      <c r="G258" s="10"/>
    </row>
    <row r="259" spans="1:7" ht="12.75">
      <c r="A259" s="10"/>
      <c r="B259" s="10"/>
      <c r="C259" s="10"/>
      <c r="D259" s="11"/>
      <c r="E259" s="10"/>
      <c r="F259" s="10"/>
      <c r="G259" s="10"/>
    </row>
    <row r="260" spans="1:7" ht="12.75">
      <c r="A260" s="10"/>
      <c r="B260" s="10"/>
      <c r="C260" s="10"/>
      <c r="D260" s="11"/>
      <c r="E260" s="10"/>
      <c r="F260" s="10"/>
      <c r="G260" s="10"/>
    </row>
    <row r="261" spans="1:7" ht="12.75">
      <c r="A261" s="10"/>
      <c r="B261" s="10"/>
      <c r="C261" s="10"/>
      <c r="D261" s="11"/>
      <c r="E261" s="10"/>
      <c r="F261" s="10"/>
      <c r="G261" s="10"/>
    </row>
    <row r="262" spans="1:7" ht="12.75">
      <c r="A262" s="10"/>
      <c r="B262" s="10"/>
      <c r="C262" s="10"/>
      <c r="D262" s="11"/>
      <c r="E262" s="10"/>
      <c r="F262" s="10"/>
      <c r="G262" s="10"/>
    </row>
    <row r="263" spans="1:7" ht="12.75">
      <c r="A263" s="10"/>
      <c r="B263" s="10"/>
      <c r="C263" s="10"/>
      <c r="D263" s="11"/>
      <c r="E263" s="10"/>
      <c r="F263" s="10"/>
      <c r="G263" s="10"/>
    </row>
    <row r="264" spans="1:7" ht="12.75">
      <c r="A264" s="10"/>
      <c r="B264" s="10"/>
      <c r="C264" s="10"/>
      <c r="D264" s="11"/>
      <c r="E264" s="10"/>
      <c r="F264" s="10"/>
      <c r="G264" s="10"/>
    </row>
    <row r="265" spans="1:7" ht="12.75">
      <c r="A265" s="10"/>
      <c r="B265" s="10"/>
      <c r="C265" s="10"/>
      <c r="D265" s="11"/>
      <c r="E265" s="10"/>
      <c r="F265" s="10"/>
      <c r="G265" s="10"/>
    </row>
    <row r="266" spans="1:7" ht="12.75">
      <c r="A266" s="10"/>
      <c r="B266" s="10"/>
      <c r="C266" s="10"/>
      <c r="D266" s="11"/>
      <c r="E266" s="10"/>
      <c r="F266" s="10"/>
      <c r="G266" s="10"/>
    </row>
    <row r="267" spans="1:7" ht="12.75">
      <c r="A267" s="10"/>
      <c r="B267" s="10"/>
      <c r="C267" s="10"/>
      <c r="D267" s="11"/>
      <c r="E267" s="10"/>
      <c r="F267" s="10"/>
      <c r="G267" s="10"/>
    </row>
    <row r="268" spans="1:7" ht="12.75">
      <c r="A268" s="10"/>
      <c r="B268" s="10"/>
      <c r="C268" s="10"/>
      <c r="D268" s="11"/>
      <c r="E268" s="10"/>
      <c r="F268" s="10"/>
      <c r="G268" s="10"/>
    </row>
    <row r="269" spans="1:7" ht="12.75">
      <c r="A269" s="10"/>
      <c r="B269" s="10"/>
      <c r="C269" s="10"/>
      <c r="D269" s="11"/>
      <c r="E269" s="10"/>
      <c r="F269" s="10"/>
      <c r="G269" s="10"/>
    </row>
    <row r="270" spans="1:7" ht="12.75">
      <c r="A270" s="10"/>
      <c r="B270" s="10"/>
      <c r="C270" s="10"/>
      <c r="D270" s="11"/>
      <c r="E270" s="10"/>
      <c r="F270" s="10"/>
      <c r="G270" s="10"/>
    </row>
    <row r="271" spans="1:7" ht="12.75">
      <c r="A271" s="10"/>
      <c r="B271" s="10"/>
      <c r="C271" s="10"/>
      <c r="D271" s="11"/>
      <c r="E271" s="10"/>
      <c r="F271" s="10"/>
      <c r="G271" s="10"/>
    </row>
    <row r="272" spans="1:7" ht="12.75">
      <c r="A272" s="10"/>
      <c r="B272" s="10"/>
      <c r="C272" s="10"/>
      <c r="D272" s="11"/>
      <c r="E272" s="10"/>
      <c r="F272" s="10"/>
      <c r="G272" s="10"/>
    </row>
    <row r="273" spans="1:7" ht="12.75">
      <c r="A273" s="10"/>
      <c r="B273" s="10"/>
      <c r="C273" s="10"/>
      <c r="D273" s="11"/>
      <c r="E273" s="10"/>
      <c r="F273" s="10"/>
      <c r="G273" s="10"/>
    </row>
    <row r="274" spans="1:7" ht="12.75">
      <c r="A274" s="10"/>
      <c r="B274" s="10"/>
      <c r="C274" s="10"/>
      <c r="D274" s="11"/>
      <c r="E274" s="10"/>
      <c r="F274" s="10"/>
      <c r="G274" s="10"/>
    </row>
    <row r="275" spans="1:7" ht="12.75">
      <c r="A275" s="10"/>
      <c r="B275" s="10"/>
      <c r="C275" s="10"/>
      <c r="D275" s="11"/>
      <c r="E275" s="10"/>
      <c r="F275" s="10"/>
      <c r="G275" s="10"/>
    </row>
    <row r="276" spans="1:7" ht="12.75">
      <c r="A276" s="10"/>
      <c r="B276" s="10"/>
      <c r="C276" s="10"/>
      <c r="D276" s="11"/>
      <c r="E276" s="10"/>
      <c r="F276" s="10"/>
      <c r="G276" s="10"/>
    </row>
    <row r="277" spans="1:7" ht="12.75">
      <c r="A277" s="10"/>
      <c r="B277" s="10"/>
      <c r="C277" s="10"/>
      <c r="D277" s="11"/>
      <c r="E277" s="10"/>
      <c r="F277" s="10"/>
      <c r="G277" s="10"/>
    </row>
    <row r="278" spans="1:7" ht="12.75">
      <c r="A278" s="10"/>
      <c r="B278" s="10"/>
      <c r="C278" s="10"/>
      <c r="D278" s="11"/>
      <c r="E278" s="10"/>
      <c r="F278" s="10"/>
      <c r="G278" s="10"/>
    </row>
    <row r="279" spans="1:7" ht="12.75">
      <c r="A279" s="10"/>
      <c r="B279" s="10"/>
      <c r="C279" s="10"/>
      <c r="D279" s="11"/>
      <c r="E279" s="10"/>
      <c r="F279" s="10"/>
      <c r="G279" s="10"/>
    </row>
    <row r="280" spans="1:7" ht="12.75">
      <c r="A280" s="10"/>
      <c r="B280" s="10"/>
      <c r="C280" s="10"/>
      <c r="D280" s="11"/>
      <c r="E280" s="10"/>
      <c r="F280" s="10"/>
      <c r="G280" s="10"/>
    </row>
    <row r="281" spans="1:7" ht="12.75">
      <c r="A281" s="10"/>
      <c r="B281" s="10"/>
      <c r="C281" s="10"/>
      <c r="D281" s="11"/>
      <c r="E281" s="10"/>
      <c r="F281" s="10"/>
      <c r="G281" s="10"/>
    </row>
    <row r="282" spans="1:7" ht="12.75">
      <c r="A282" s="10"/>
      <c r="B282" s="10"/>
      <c r="C282" s="10"/>
      <c r="D282" s="11"/>
      <c r="E282" s="10"/>
      <c r="F282" s="10"/>
      <c r="G282" s="10"/>
    </row>
    <row r="283" spans="1:7" ht="12.75">
      <c r="A283" s="10"/>
      <c r="B283" s="10"/>
      <c r="C283" s="10"/>
      <c r="D283" s="11"/>
      <c r="E283" s="10"/>
      <c r="F283" s="10"/>
      <c r="G283" s="10"/>
    </row>
    <row r="284" spans="1:7" ht="12.75">
      <c r="A284" s="10"/>
      <c r="B284" s="10"/>
      <c r="C284" s="10"/>
      <c r="D284" s="11"/>
      <c r="E284" s="10"/>
      <c r="F284" s="10"/>
      <c r="G284" s="10"/>
    </row>
    <row r="285" spans="1:7" ht="12.75">
      <c r="A285" s="10"/>
      <c r="B285" s="10"/>
      <c r="C285" s="10"/>
      <c r="D285" s="11"/>
      <c r="E285" s="10"/>
      <c r="F285" s="10"/>
      <c r="G285" s="10"/>
    </row>
    <row r="286" spans="1:7" ht="12.75">
      <c r="A286" s="10"/>
      <c r="B286" s="10"/>
      <c r="C286" s="10"/>
      <c r="D286" s="11"/>
      <c r="E286" s="10"/>
      <c r="F286" s="10"/>
      <c r="G286" s="10"/>
    </row>
    <row r="287" spans="1:7" ht="12.75">
      <c r="A287" s="10"/>
      <c r="B287" s="10"/>
      <c r="C287" s="10"/>
      <c r="D287" s="11"/>
      <c r="E287" s="10"/>
      <c r="F287" s="10"/>
      <c r="G287" s="10"/>
    </row>
    <row r="288" spans="1:7" ht="12.75">
      <c r="A288" s="10"/>
      <c r="B288" s="10"/>
      <c r="C288" s="10"/>
      <c r="D288" s="11"/>
      <c r="E288" s="10"/>
      <c r="F288" s="10"/>
      <c r="G288" s="10"/>
    </row>
    <row r="289" spans="1:7" ht="12.75">
      <c r="A289" s="10"/>
      <c r="B289" s="10"/>
      <c r="C289" s="10"/>
      <c r="D289" s="11"/>
      <c r="E289" s="10"/>
      <c r="F289" s="10"/>
      <c r="G289" s="10"/>
    </row>
    <row r="290" spans="1:7" ht="12.75">
      <c r="A290" s="10"/>
      <c r="B290" s="10"/>
      <c r="C290" s="10"/>
      <c r="D290" s="11"/>
      <c r="E290" s="10"/>
      <c r="F290" s="10"/>
      <c r="G290" s="10"/>
    </row>
    <row r="291" spans="1:7" ht="12.75">
      <c r="A291" s="10"/>
      <c r="B291" s="10"/>
      <c r="C291" s="10"/>
      <c r="D291" s="11"/>
      <c r="E291" s="10"/>
      <c r="F291" s="10"/>
      <c r="G291" s="10"/>
    </row>
    <row r="292" spans="1:7" ht="12.75">
      <c r="A292" s="10"/>
      <c r="B292" s="10"/>
      <c r="C292" s="10"/>
      <c r="D292" s="11"/>
      <c r="E292" s="10"/>
      <c r="F292" s="10"/>
      <c r="G292" s="10"/>
    </row>
    <row r="293" spans="1:7" ht="12.75">
      <c r="A293" s="10"/>
      <c r="B293" s="10"/>
      <c r="C293" s="10"/>
      <c r="D293" s="11"/>
      <c r="E293" s="10"/>
      <c r="F293" s="10"/>
      <c r="G293" s="10"/>
    </row>
    <row r="294" spans="1:7" ht="12.75">
      <c r="A294" s="10"/>
      <c r="B294" s="10"/>
      <c r="C294" s="10"/>
      <c r="D294" s="11"/>
      <c r="E294" s="10"/>
      <c r="F294" s="10"/>
      <c r="G294" s="10"/>
    </row>
    <row r="295" spans="1:7" ht="12.75">
      <c r="A295" s="10"/>
      <c r="B295" s="10"/>
      <c r="C295" s="10"/>
      <c r="D295" s="11"/>
      <c r="E295" s="10"/>
      <c r="F295" s="10"/>
      <c r="G295" s="10"/>
    </row>
    <row r="296" spans="1:7" ht="12.75">
      <c r="A296" s="10"/>
      <c r="B296" s="10"/>
      <c r="C296" s="10"/>
      <c r="D296" s="11"/>
      <c r="E296" s="10"/>
      <c r="F296" s="10"/>
      <c r="G296" s="10"/>
    </row>
    <row r="297" spans="1:7" ht="12.75">
      <c r="A297" s="10"/>
      <c r="B297" s="10"/>
      <c r="C297" s="10"/>
      <c r="D297" s="11"/>
      <c r="E297" s="10"/>
      <c r="F297" s="10"/>
      <c r="G297" s="10"/>
    </row>
    <row r="298" spans="1:7" ht="12.75">
      <c r="A298" s="10"/>
      <c r="B298" s="10"/>
      <c r="C298" s="10"/>
      <c r="D298" s="11"/>
      <c r="E298" s="10"/>
      <c r="F298" s="10"/>
      <c r="G298" s="10"/>
    </row>
    <row r="299" spans="1:7" ht="12.75">
      <c r="A299" s="10"/>
      <c r="B299" s="10"/>
      <c r="C299" s="10"/>
      <c r="D299" s="11"/>
      <c r="E299" s="10"/>
      <c r="F299" s="10"/>
      <c r="G299" s="10"/>
    </row>
    <row r="300" spans="1:7" ht="12.75">
      <c r="A300" s="10"/>
      <c r="B300" s="10"/>
      <c r="C300" s="10"/>
      <c r="D300" s="11"/>
      <c r="E300" s="10"/>
      <c r="F300" s="10"/>
      <c r="G300" s="10"/>
    </row>
    <row r="301" spans="1:7" ht="12.75">
      <c r="A301" s="10"/>
      <c r="B301" s="10"/>
      <c r="C301" s="10"/>
      <c r="D301" s="11"/>
      <c r="E301" s="10"/>
      <c r="F301" s="10"/>
      <c r="G301" s="10"/>
    </row>
    <row r="302" spans="1:7" ht="12.75">
      <c r="A302" s="10"/>
      <c r="B302" s="10"/>
      <c r="C302" s="10"/>
      <c r="D302" s="11"/>
      <c r="E302" s="10"/>
      <c r="F302" s="10"/>
      <c r="G302" s="10"/>
    </row>
    <row r="303" spans="1:7" ht="12.75">
      <c r="A303" s="10"/>
      <c r="B303" s="10"/>
      <c r="C303" s="10"/>
      <c r="D303" s="11"/>
      <c r="E303" s="10"/>
      <c r="F303" s="10"/>
      <c r="G303" s="10"/>
    </row>
    <row r="304" spans="1:7" ht="12.75">
      <c r="A304" s="10"/>
      <c r="B304" s="10"/>
      <c r="C304" s="10"/>
      <c r="D304" s="11"/>
      <c r="E304" s="10"/>
      <c r="F304" s="10"/>
      <c r="G304" s="10"/>
    </row>
    <row r="305" spans="1:7" ht="12.75">
      <c r="A305" s="10"/>
      <c r="B305" s="10"/>
      <c r="C305" s="10"/>
      <c r="D305" s="11"/>
      <c r="E305" s="10"/>
      <c r="F305" s="10"/>
      <c r="G305" s="10"/>
    </row>
    <row r="306" spans="1:7" ht="12.75">
      <c r="A306" s="10"/>
      <c r="B306" s="10"/>
      <c r="C306" s="10"/>
      <c r="D306" s="11"/>
      <c r="E306" s="10"/>
      <c r="F306" s="10"/>
      <c r="G306" s="10"/>
    </row>
    <row r="307" spans="1:7" ht="12.75">
      <c r="A307" s="10"/>
      <c r="B307" s="10"/>
      <c r="C307" s="10"/>
      <c r="D307" s="11"/>
      <c r="E307" s="10"/>
      <c r="F307" s="10"/>
      <c r="G307" s="10"/>
    </row>
    <row r="308" spans="1:7" ht="12.75">
      <c r="A308" s="10"/>
      <c r="B308" s="10"/>
      <c r="C308" s="10"/>
      <c r="D308" s="11"/>
      <c r="E308" s="10"/>
      <c r="F308" s="10"/>
      <c r="G308" s="10"/>
    </row>
    <row r="309" spans="1:7" ht="12.75">
      <c r="A309" s="10"/>
      <c r="B309" s="10"/>
      <c r="C309" s="10"/>
      <c r="D309" s="11"/>
      <c r="E309" s="10"/>
      <c r="F309" s="10"/>
      <c r="G309" s="10"/>
    </row>
    <row r="310" spans="1:7" ht="12.75">
      <c r="A310" s="10"/>
      <c r="B310" s="10"/>
      <c r="C310" s="10"/>
      <c r="D310" s="11"/>
      <c r="E310" s="10"/>
      <c r="F310" s="10"/>
      <c r="G310" s="10"/>
    </row>
    <row r="311" spans="1:7" ht="12.75">
      <c r="A311" s="10"/>
      <c r="B311" s="10"/>
      <c r="C311" s="10"/>
      <c r="D311" s="11"/>
      <c r="E311" s="10"/>
      <c r="F311" s="10"/>
      <c r="G311" s="10"/>
    </row>
    <row r="312" spans="1:7" ht="12.75">
      <c r="A312" s="10"/>
      <c r="B312" s="10"/>
      <c r="C312" s="10"/>
      <c r="D312" s="11"/>
      <c r="E312" s="10"/>
      <c r="F312" s="10"/>
      <c r="G312" s="10"/>
    </row>
    <row r="313" spans="1:7" ht="12.75">
      <c r="A313" s="10"/>
      <c r="B313" s="10"/>
      <c r="C313" s="10"/>
      <c r="D313" s="11"/>
      <c r="E313" s="10"/>
      <c r="F313" s="10"/>
      <c r="G313" s="10"/>
    </row>
    <row r="314" spans="1:7" ht="12.75">
      <c r="A314" s="10"/>
      <c r="B314" s="10"/>
      <c r="C314" s="10"/>
      <c r="D314" s="11"/>
      <c r="E314" s="10"/>
      <c r="F314" s="10"/>
      <c r="G314" s="10"/>
    </row>
    <row r="315" spans="1:7" ht="12.75">
      <c r="A315" s="10"/>
      <c r="B315" s="10"/>
      <c r="C315" s="10"/>
      <c r="D315" s="11"/>
      <c r="E315" s="10"/>
      <c r="F315" s="10"/>
      <c r="G315" s="10"/>
    </row>
    <row r="316" spans="1:7" ht="12.75">
      <c r="A316" s="10"/>
      <c r="B316" s="10"/>
      <c r="C316" s="10"/>
      <c r="D316" s="11"/>
      <c r="E316" s="10"/>
      <c r="F316" s="10"/>
      <c r="G316" s="10"/>
    </row>
    <row r="317" spans="1:7" ht="12.75">
      <c r="A317" s="10"/>
      <c r="B317" s="10"/>
      <c r="C317" s="10"/>
      <c r="D317" s="11"/>
      <c r="E317" s="10"/>
      <c r="F317" s="10"/>
      <c r="G317" s="10"/>
    </row>
    <row r="318" spans="1:7" ht="12.75">
      <c r="A318" s="10"/>
      <c r="B318" s="10"/>
      <c r="C318" s="10"/>
      <c r="D318" s="11"/>
      <c r="E318" s="10"/>
      <c r="F318" s="10"/>
      <c r="G318" s="10"/>
    </row>
    <row r="319" spans="1:7" ht="12.75">
      <c r="A319" s="10"/>
      <c r="B319" s="10"/>
      <c r="C319" s="10"/>
      <c r="D319" s="11"/>
      <c r="E319" s="10"/>
      <c r="F319" s="10"/>
      <c r="G319" s="10"/>
    </row>
    <row r="320" spans="1:7" ht="12.75">
      <c r="A320" s="10"/>
      <c r="B320" s="10"/>
      <c r="C320" s="10"/>
      <c r="D320" s="11"/>
      <c r="E320" s="10"/>
      <c r="F320" s="10"/>
      <c r="G320" s="10"/>
    </row>
    <row r="321" spans="1:7" ht="12.75">
      <c r="A321" s="10"/>
      <c r="B321" s="10"/>
      <c r="C321" s="10"/>
      <c r="D321" s="11"/>
      <c r="E321" s="10"/>
      <c r="F321" s="10"/>
      <c r="G321" s="10"/>
    </row>
  </sheetData>
  <sheetProtection/>
  <mergeCells count="9">
    <mergeCell ref="A79:F79"/>
    <mergeCell ref="A81:F81"/>
    <mergeCell ref="C53:G53"/>
    <mergeCell ref="A4:G4"/>
    <mergeCell ref="A6:G6"/>
    <mergeCell ref="A7:G7"/>
    <mergeCell ref="A8:G8"/>
    <mergeCell ref="C12:G12"/>
    <mergeCell ref="A52:F52"/>
  </mergeCells>
  <printOptions/>
  <pageMargins left="0.6692913385826772" right="0.1968503937007874" top="0.7874015748031497" bottom="0.5118110236220472" header="0.31496062992125984" footer="0.2755905511811024"/>
  <pageSetup firstPageNumber="1" useFirstPageNumber="1" horizontalDpi="300" verticalDpi="300" orientation="portrait" paperSize="9" r:id="rId1"/>
  <headerFooter alignWithMargins="0">
    <oddHeader>&amp;C&amp;P</oddHeader>
  </headerFooter>
  <ignoredErrors>
    <ignoredError sqref="G2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showZeros="0" zoomScalePageLayoutView="0" workbookViewId="0" topLeftCell="A7">
      <selection activeCell="C18" sqref="C18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41.00390625" style="0" customWidth="1"/>
    <col min="4" max="4" width="6.57421875" style="1" customWidth="1"/>
    <col min="5" max="6" width="9.8515625" style="0" customWidth="1"/>
    <col min="7" max="7" width="12.421875" style="0" customWidth="1"/>
  </cols>
  <sheetData>
    <row r="1" spans="2:4" s="40" customFormat="1" ht="25.5" customHeight="1">
      <c r="B1" s="41" t="s">
        <v>91</v>
      </c>
      <c r="D1" s="41"/>
    </row>
    <row r="2" spans="2:4" s="40" customFormat="1" ht="12.75">
      <c r="B2" s="42" t="s">
        <v>92</v>
      </c>
      <c r="D2" s="41"/>
    </row>
    <row r="3" spans="1:14" s="3" customFormat="1" ht="21.75" customHeight="1">
      <c r="A3" s="65" t="s">
        <v>10</v>
      </c>
      <c r="B3" s="66"/>
      <c r="C3" s="66"/>
      <c r="D3" s="66"/>
      <c r="E3" s="66"/>
      <c r="F3" s="66"/>
      <c r="G3" s="66"/>
      <c r="H3" s="2"/>
      <c r="I3" s="2"/>
      <c r="J3" s="2"/>
      <c r="K3" s="2"/>
      <c r="L3" s="2"/>
      <c r="M3" s="2"/>
      <c r="N3" s="2"/>
    </row>
    <row r="4" spans="1:14" s="3" customFormat="1" ht="9.75" customHeight="1">
      <c r="A4" s="14"/>
      <c r="B4" s="14"/>
      <c r="C4" s="14"/>
      <c r="D4" s="14"/>
      <c r="E4" s="14"/>
      <c r="F4" s="14"/>
      <c r="G4" s="14"/>
      <c r="H4" s="2"/>
      <c r="I4" s="2"/>
      <c r="J4" s="2"/>
      <c r="K4" s="2"/>
      <c r="L4" s="2"/>
      <c r="M4" s="2"/>
      <c r="N4" s="2"/>
    </row>
    <row r="5" spans="1:14" s="46" customFormat="1" ht="14.25">
      <c r="A5" s="67" t="s">
        <v>66</v>
      </c>
      <c r="B5" s="67"/>
      <c r="C5" s="67"/>
      <c r="D5" s="67"/>
      <c r="E5" s="67"/>
      <c r="F5" s="67"/>
      <c r="G5" s="67"/>
      <c r="H5" s="45"/>
      <c r="I5" s="45"/>
      <c r="J5" s="45"/>
      <c r="K5" s="45"/>
      <c r="L5" s="45"/>
      <c r="M5" s="45"/>
      <c r="N5" s="45"/>
    </row>
    <row r="6" spans="1:14" s="46" customFormat="1" ht="14.25">
      <c r="A6" s="67" t="s">
        <v>67</v>
      </c>
      <c r="B6" s="67"/>
      <c r="C6" s="67"/>
      <c r="D6" s="67"/>
      <c r="E6" s="67"/>
      <c r="F6" s="67"/>
      <c r="G6" s="67"/>
      <c r="H6" s="45"/>
      <c r="I6" s="45"/>
      <c r="J6" s="45"/>
      <c r="K6" s="45"/>
      <c r="L6" s="45"/>
      <c r="M6" s="45"/>
      <c r="N6" s="45"/>
    </row>
    <row r="7" spans="1:14" s="46" customFormat="1" ht="20.25" customHeight="1">
      <c r="A7" s="68" t="s">
        <v>99</v>
      </c>
      <c r="B7" s="67"/>
      <c r="C7" s="67"/>
      <c r="D7" s="67"/>
      <c r="E7" s="67"/>
      <c r="F7" s="67"/>
      <c r="G7" s="67"/>
      <c r="H7" s="45"/>
      <c r="I7" s="45"/>
      <c r="J7" s="45"/>
      <c r="K7" s="45"/>
      <c r="L7" s="45"/>
      <c r="M7" s="45"/>
      <c r="N7" s="45"/>
    </row>
    <row r="8" spans="1:14" s="3" customFormat="1" ht="36" customHeight="1">
      <c r="A8" s="15"/>
      <c r="B8" s="15"/>
      <c r="C8" s="15"/>
      <c r="D8" s="14"/>
      <c r="E8" s="15"/>
      <c r="F8" s="15"/>
      <c r="G8" s="15"/>
      <c r="H8" s="2"/>
      <c r="I8" s="2"/>
      <c r="J8" s="2"/>
      <c r="K8" s="2"/>
      <c r="L8" s="2"/>
      <c r="M8" s="2"/>
      <c r="N8" s="2"/>
    </row>
    <row r="9" spans="1:14" s="5" customFormat="1" ht="24">
      <c r="A9" s="16" t="s">
        <v>2</v>
      </c>
      <c r="B9" s="16" t="s">
        <v>3</v>
      </c>
      <c r="C9" s="16" t="s">
        <v>4</v>
      </c>
      <c r="D9" s="16" t="s">
        <v>8</v>
      </c>
      <c r="E9" s="16" t="s">
        <v>5</v>
      </c>
      <c r="F9" s="16" t="s">
        <v>6</v>
      </c>
      <c r="G9" s="16" t="s">
        <v>7</v>
      </c>
      <c r="H9" s="4"/>
      <c r="I9" s="4"/>
      <c r="J9" s="4"/>
      <c r="K9" s="4"/>
      <c r="L9" s="4"/>
      <c r="M9" s="4"/>
      <c r="N9" s="4"/>
    </row>
    <row r="10" spans="1:14" s="7" customFormat="1" ht="11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6"/>
      <c r="I10" s="6"/>
      <c r="J10" s="6"/>
      <c r="K10" s="6"/>
      <c r="L10" s="6"/>
      <c r="M10" s="6"/>
      <c r="N10" s="6"/>
    </row>
    <row r="11" spans="1:14" s="3" customFormat="1" ht="18" customHeight="1">
      <c r="A11" s="18" t="s">
        <v>34</v>
      </c>
      <c r="B11" s="19"/>
      <c r="C11" s="69" t="s">
        <v>203</v>
      </c>
      <c r="D11" s="70"/>
      <c r="E11" s="70"/>
      <c r="F11" s="70"/>
      <c r="G11" s="71"/>
      <c r="H11" s="2"/>
      <c r="I11" s="2"/>
      <c r="J11" s="2"/>
      <c r="K11" s="2"/>
      <c r="L11" s="2"/>
      <c r="M11" s="2"/>
      <c r="N11" s="2"/>
    </row>
    <row r="12" spans="1:14" s="3" customFormat="1" ht="60">
      <c r="A12" s="23" t="s">
        <v>1</v>
      </c>
      <c r="B12" s="23" t="s">
        <v>68</v>
      </c>
      <c r="C12" s="24" t="s">
        <v>95</v>
      </c>
      <c r="D12" s="23" t="s">
        <v>9</v>
      </c>
      <c r="E12" s="25">
        <v>0.301</v>
      </c>
      <c r="F12" s="26"/>
      <c r="G12" s="27">
        <f aca="true" t="shared" si="0" ref="G12:G22">SUM(E12*F12)</f>
        <v>0</v>
      </c>
      <c r="H12" s="2"/>
      <c r="I12" s="2"/>
      <c r="J12" s="2"/>
      <c r="K12" s="2"/>
      <c r="L12" s="2"/>
      <c r="M12" s="2"/>
      <c r="N12" s="2"/>
    </row>
    <row r="13" spans="1:14" s="3" customFormat="1" ht="60">
      <c r="A13" s="23" t="s">
        <v>11</v>
      </c>
      <c r="B13" s="23" t="s">
        <v>0</v>
      </c>
      <c r="C13" s="24" t="s">
        <v>116</v>
      </c>
      <c r="D13" s="23" t="s">
        <v>43</v>
      </c>
      <c r="E13" s="28">
        <v>209.6</v>
      </c>
      <c r="F13" s="26"/>
      <c r="G13" s="27">
        <f t="shared" si="0"/>
        <v>0</v>
      </c>
      <c r="H13" s="2"/>
      <c r="I13" s="2"/>
      <c r="J13" s="2"/>
      <c r="K13" s="2"/>
      <c r="L13" s="2"/>
      <c r="M13" s="2"/>
      <c r="N13" s="2"/>
    </row>
    <row r="14" spans="1:14" s="3" customFormat="1" ht="30">
      <c r="A14" s="23" t="s">
        <v>12</v>
      </c>
      <c r="B14" s="23" t="s">
        <v>0</v>
      </c>
      <c r="C14" s="24" t="s">
        <v>69</v>
      </c>
      <c r="D14" s="23" t="s">
        <v>43</v>
      </c>
      <c r="E14" s="28">
        <v>206.2</v>
      </c>
      <c r="F14" s="26"/>
      <c r="G14" s="27">
        <f t="shared" si="0"/>
        <v>0</v>
      </c>
      <c r="H14" s="2"/>
      <c r="I14" s="2"/>
      <c r="J14" s="2"/>
      <c r="K14" s="2"/>
      <c r="L14" s="2"/>
      <c r="M14" s="2"/>
      <c r="N14" s="2"/>
    </row>
    <row r="15" spans="1:14" s="3" customFormat="1" ht="25.5" customHeight="1">
      <c r="A15" s="23" t="s">
        <v>13</v>
      </c>
      <c r="B15" s="23" t="s">
        <v>0</v>
      </c>
      <c r="C15" s="24" t="s">
        <v>70</v>
      </c>
      <c r="D15" s="23" t="s">
        <v>63</v>
      </c>
      <c r="E15" s="25">
        <v>16.496</v>
      </c>
      <c r="F15" s="26"/>
      <c r="G15" s="27">
        <f t="shared" si="0"/>
        <v>0</v>
      </c>
      <c r="H15" s="2"/>
      <c r="I15" s="2"/>
      <c r="J15" s="2"/>
      <c r="K15" s="2"/>
      <c r="L15" s="2"/>
      <c r="M15" s="2"/>
      <c r="N15" s="2"/>
    </row>
    <row r="16" spans="1:14" s="3" customFormat="1" ht="60">
      <c r="A16" s="23" t="s">
        <v>14</v>
      </c>
      <c r="B16" s="23" t="s">
        <v>0</v>
      </c>
      <c r="C16" s="24" t="s">
        <v>76</v>
      </c>
      <c r="D16" s="23" t="s">
        <v>64</v>
      </c>
      <c r="E16" s="28">
        <v>350.54</v>
      </c>
      <c r="F16" s="26"/>
      <c r="G16" s="27">
        <f t="shared" si="0"/>
        <v>0</v>
      </c>
      <c r="H16" s="2"/>
      <c r="I16" s="2"/>
      <c r="J16" s="2"/>
      <c r="K16" s="2"/>
      <c r="L16" s="2"/>
      <c r="M16" s="2"/>
      <c r="N16" s="2"/>
    </row>
    <row r="17" spans="1:14" s="3" customFormat="1" ht="30">
      <c r="A17" s="23" t="s">
        <v>15</v>
      </c>
      <c r="B17" s="23" t="s">
        <v>0</v>
      </c>
      <c r="C17" s="29" t="s">
        <v>77</v>
      </c>
      <c r="D17" s="23" t="s">
        <v>43</v>
      </c>
      <c r="E17" s="28">
        <v>246.9</v>
      </c>
      <c r="F17" s="26"/>
      <c r="G17" s="27">
        <f t="shared" si="0"/>
        <v>0</v>
      </c>
      <c r="H17" s="2"/>
      <c r="I17" s="2"/>
      <c r="J17" s="2"/>
      <c r="K17" s="2"/>
      <c r="L17" s="2"/>
      <c r="M17" s="2"/>
      <c r="N17" s="2"/>
    </row>
    <row r="18" spans="1:14" s="3" customFormat="1" ht="33.75" customHeight="1">
      <c r="A18" s="23" t="s">
        <v>16</v>
      </c>
      <c r="B18" s="23" t="s">
        <v>0</v>
      </c>
      <c r="C18" s="30" t="s">
        <v>78</v>
      </c>
      <c r="D18" s="23" t="s">
        <v>63</v>
      </c>
      <c r="E18" s="25">
        <v>37.351</v>
      </c>
      <c r="F18" s="26"/>
      <c r="G18" s="27">
        <f t="shared" si="0"/>
        <v>0</v>
      </c>
      <c r="H18" s="2"/>
      <c r="I18" s="2"/>
      <c r="J18" s="2"/>
      <c r="K18" s="2"/>
      <c r="L18" s="2"/>
      <c r="M18" s="2"/>
      <c r="N18" s="2"/>
    </row>
    <row r="19" spans="1:14" s="3" customFormat="1" ht="60">
      <c r="A19" s="23" t="s">
        <v>17</v>
      </c>
      <c r="B19" s="23" t="s">
        <v>0</v>
      </c>
      <c r="C19" s="30" t="s">
        <v>96</v>
      </c>
      <c r="D19" s="23" t="s">
        <v>63</v>
      </c>
      <c r="E19" s="25">
        <v>37.351</v>
      </c>
      <c r="F19" s="26"/>
      <c r="G19" s="27">
        <f t="shared" si="0"/>
        <v>0</v>
      </c>
      <c r="H19" s="2"/>
      <c r="I19" s="2"/>
      <c r="J19" s="2"/>
      <c r="K19" s="2"/>
      <c r="L19" s="2"/>
      <c r="M19" s="2"/>
      <c r="N19" s="2"/>
    </row>
    <row r="20" spans="1:14" s="3" customFormat="1" ht="75">
      <c r="A20" s="23" t="s">
        <v>18</v>
      </c>
      <c r="B20" s="23" t="s">
        <v>0</v>
      </c>
      <c r="C20" s="30" t="s">
        <v>79</v>
      </c>
      <c r="D20" s="23" t="s">
        <v>63</v>
      </c>
      <c r="E20" s="25">
        <v>21.032</v>
      </c>
      <c r="F20" s="26"/>
      <c r="G20" s="27">
        <f t="shared" si="0"/>
        <v>0</v>
      </c>
      <c r="H20" s="2"/>
      <c r="I20" s="2"/>
      <c r="J20" s="2"/>
      <c r="K20" s="2"/>
      <c r="L20" s="2"/>
      <c r="M20" s="2"/>
      <c r="N20" s="2"/>
    </row>
    <row r="21" spans="1:14" s="3" customFormat="1" ht="30" customHeight="1">
      <c r="A21" s="23" t="s">
        <v>19</v>
      </c>
      <c r="B21" s="23" t="s">
        <v>83</v>
      </c>
      <c r="C21" s="30" t="s">
        <v>80</v>
      </c>
      <c r="D21" s="23" t="s">
        <v>44</v>
      </c>
      <c r="E21" s="28">
        <v>1</v>
      </c>
      <c r="F21" s="26"/>
      <c r="G21" s="27">
        <f t="shared" si="0"/>
        <v>0</v>
      </c>
      <c r="H21" s="2"/>
      <c r="I21" s="2"/>
      <c r="J21" s="2"/>
      <c r="K21" s="2"/>
      <c r="L21" s="2"/>
      <c r="M21" s="2"/>
      <c r="N21" s="2"/>
    </row>
    <row r="22" spans="1:14" s="3" customFormat="1" ht="60">
      <c r="A22" s="23" t="s">
        <v>20</v>
      </c>
      <c r="B22" s="23" t="s">
        <v>82</v>
      </c>
      <c r="C22" s="30" t="s">
        <v>81</v>
      </c>
      <c r="D22" s="23" t="s">
        <v>44</v>
      </c>
      <c r="E22" s="28">
        <v>4</v>
      </c>
      <c r="F22" s="26"/>
      <c r="G22" s="27">
        <f t="shared" si="0"/>
        <v>0</v>
      </c>
      <c r="H22" s="2"/>
      <c r="I22" s="2"/>
      <c r="J22" s="2"/>
      <c r="K22" s="2"/>
      <c r="L22" s="2"/>
      <c r="M22" s="2"/>
      <c r="N22" s="2"/>
    </row>
    <row r="23" spans="1:14" s="3" customFormat="1" ht="22.5" customHeight="1">
      <c r="A23" s="72" t="s">
        <v>36</v>
      </c>
      <c r="B23" s="75"/>
      <c r="C23" s="75"/>
      <c r="D23" s="75"/>
      <c r="E23" s="75"/>
      <c r="F23" s="73"/>
      <c r="G23" s="32">
        <f>SUM(G12:G22)</f>
        <v>0</v>
      </c>
      <c r="H23" s="2"/>
      <c r="I23" s="2"/>
      <c r="J23" s="2"/>
      <c r="K23" s="2"/>
      <c r="L23" s="2"/>
      <c r="M23" s="2"/>
      <c r="N23" s="2"/>
    </row>
    <row r="24" spans="1:14" s="3" customFormat="1" ht="18" customHeight="1">
      <c r="A24" s="33" t="s">
        <v>35</v>
      </c>
      <c r="B24" s="34"/>
      <c r="C24" s="69" t="s">
        <v>202</v>
      </c>
      <c r="D24" s="69"/>
      <c r="E24" s="69"/>
      <c r="F24" s="69"/>
      <c r="G24" s="74"/>
      <c r="H24" s="2"/>
      <c r="I24" s="2"/>
      <c r="J24" s="2"/>
      <c r="K24" s="2"/>
      <c r="L24" s="2"/>
      <c r="M24" s="2"/>
      <c r="N24" s="2"/>
    </row>
    <row r="25" spans="1:7" s="39" customFormat="1" ht="78.75" customHeight="1">
      <c r="A25" s="23" t="s">
        <v>21</v>
      </c>
      <c r="B25" s="23" t="s">
        <v>45</v>
      </c>
      <c r="C25" s="29" t="s">
        <v>112</v>
      </c>
      <c r="D25" s="23" t="s">
        <v>63</v>
      </c>
      <c r="E25" s="28">
        <v>61.08</v>
      </c>
      <c r="F25" s="29"/>
      <c r="G25" s="27">
        <f>SUM(E25*F25)</f>
        <v>0</v>
      </c>
    </row>
    <row r="26" spans="1:7" s="39" customFormat="1" ht="60">
      <c r="A26" s="23" t="s">
        <v>22</v>
      </c>
      <c r="B26" s="23" t="s">
        <v>45</v>
      </c>
      <c r="C26" s="29" t="s">
        <v>111</v>
      </c>
      <c r="D26" s="23" t="s">
        <v>64</v>
      </c>
      <c r="E26" s="28">
        <v>963.2</v>
      </c>
      <c r="F26" s="29"/>
      <c r="G26" s="27">
        <f>SUM(E26*F26)</f>
        <v>0</v>
      </c>
    </row>
    <row r="27" spans="1:7" s="39" customFormat="1" ht="45">
      <c r="A27" s="23" t="s">
        <v>23</v>
      </c>
      <c r="B27" s="23" t="s">
        <v>62</v>
      </c>
      <c r="C27" s="29" t="s">
        <v>84</v>
      </c>
      <c r="D27" s="23" t="s">
        <v>64</v>
      </c>
      <c r="E27" s="28">
        <v>672.8</v>
      </c>
      <c r="F27" s="29"/>
      <c r="G27" s="27">
        <f>SUM(E27*F27)</f>
        <v>0</v>
      </c>
    </row>
    <row r="28" spans="1:7" s="39" customFormat="1" ht="45">
      <c r="A28" s="23" t="s">
        <v>24</v>
      </c>
      <c r="B28" s="23" t="s">
        <v>90</v>
      </c>
      <c r="C28" s="29" t="s">
        <v>85</v>
      </c>
      <c r="D28" s="23" t="s">
        <v>64</v>
      </c>
      <c r="E28" s="28">
        <v>290.4</v>
      </c>
      <c r="F28" s="29"/>
      <c r="G28" s="27">
        <f>SUM(E28*F28)</f>
        <v>0</v>
      </c>
    </row>
    <row r="29" spans="1:14" s="3" customFormat="1" ht="22.5" customHeight="1">
      <c r="A29" s="57" t="s">
        <v>37</v>
      </c>
      <c r="B29" s="58"/>
      <c r="C29" s="58"/>
      <c r="D29" s="58"/>
      <c r="E29" s="58"/>
      <c r="F29" s="59"/>
      <c r="G29" s="32">
        <f>SUM(G25:G28)</f>
        <v>0</v>
      </c>
      <c r="H29" s="2"/>
      <c r="I29" s="2"/>
      <c r="J29" s="2"/>
      <c r="K29" s="2"/>
      <c r="L29" s="2"/>
      <c r="M29" s="2"/>
      <c r="N29" s="2"/>
    </row>
    <row r="30" spans="1:14" s="3" customFormat="1" ht="18" customHeight="1">
      <c r="A30" s="33" t="s">
        <v>48</v>
      </c>
      <c r="B30" s="19"/>
      <c r="C30" s="20" t="s">
        <v>201</v>
      </c>
      <c r="D30" s="37"/>
      <c r="E30" s="21"/>
      <c r="F30" s="21"/>
      <c r="G30" s="22"/>
      <c r="H30" s="2"/>
      <c r="I30" s="2"/>
      <c r="J30" s="2"/>
      <c r="K30" s="2"/>
      <c r="L30" s="2"/>
      <c r="M30" s="2"/>
      <c r="N30" s="2"/>
    </row>
    <row r="31" spans="1:14" s="3" customFormat="1" ht="60">
      <c r="A31" s="23" t="s">
        <v>49</v>
      </c>
      <c r="B31" s="23" t="s">
        <v>61</v>
      </c>
      <c r="C31" s="30" t="s">
        <v>115</v>
      </c>
      <c r="D31" s="23" t="s">
        <v>64</v>
      </c>
      <c r="E31" s="28">
        <v>471</v>
      </c>
      <c r="F31" s="26"/>
      <c r="G31" s="27">
        <f>SUM(E31*F31)</f>
        <v>0</v>
      </c>
      <c r="H31" s="2"/>
      <c r="I31" s="2"/>
      <c r="J31" s="2"/>
      <c r="K31" s="2"/>
      <c r="L31" s="2"/>
      <c r="M31" s="2"/>
      <c r="N31" s="2"/>
    </row>
    <row r="32" spans="1:14" s="3" customFormat="1" ht="75">
      <c r="A32" s="23" t="s">
        <v>50</v>
      </c>
      <c r="B32" s="23" t="s">
        <v>61</v>
      </c>
      <c r="C32" s="30" t="s">
        <v>114</v>
      </c>
      <c r="D32" s="23" t="s">
        <v>64</v>
      </c>
      <c r="E32" s="28">
        <v>201.8</v>
      </c>
      <c r="F32" s="26"/>
      <c r="G32" s="27">
        <f>SUM(E32*F32)</f>
        <v>0</v>
      </c>
      <c r="H32" s="2"/>
      <c r="I32" s="2"/>
      <c r="J32" s="2"/>
      <c r="K32" s="2"/>
      <c r="L32" s="2"/>
      <c r="M32" s="2"/>
      <c r="N32" s="2"/>
    </row>
    <row r="33" spans="1:14" s="3" customFormat="1" ht="60">
      <c r="A33" s="23" t="s">
        <v>52</v>
      </c>
      <c r="B33" s="23" t="s">
        <v>61</v>
      </c>
      <c r="C33" s="24" t="s">
        <v>113</v>
      </c>
      <c r="D33" s="23" t="s">
        <v>64</v>
      </c>
      <c r="E33" s="28">
        <v>86.8</v>
      </c>
      <c r="F33" s="26"/>
      <c r="G33" s="27">
        <f>SUM(E33*F33)</f>
        <v>0</v>
      </c>
      <c r="H33" s="2"/>
      <c r="I33" s="2"/>
      <c r="J33" s="2"/>
      <c r="K33" s="2"/>
      <c r="L33" s="2"/>
      <c r="M33" s="2"/>
      <c r="N33" s="2"/>
    </row>
    <row r="34" spans="1:14" s="3" customFormat="1" ht="60">
      <c r="A34" s="23" t="s">
        <v>53</v>
      </c>
      <c r="B34" s="23" t="s">
        <v>61</v>
      </c>
      <c r="C34" s="30" t="s">
        <v>86</v>
      </c>
      <c r="D34" s="23" t="s">
        <v>64</v>
      </c>
      <c r="E34" s="28">
        <v>203.6</v>
      </c>
      <c r="F34" s="26"/>
      <c r="G34" s="27">
        <f>SUM(E34*F34)</f>
        <v>0</v>
      </c>
      <c r="H34" s="2"/>
      <c r="I34" s="2"/>
      <c r="J34" s="2"/>
      <c r="K34" s="2"/>
      <c r="L34" s="2"/>
      <c r="M34" s="2"/>
      <c r="N34" s="2"/>
    </row>
    <row r="35" spans="1:14" s="3" customFormat="1" ht="22.5" customHeight="1">
      <c r="A35" s="57" t="s">
        <v>39</v>
      </c>
      <c r="B35" s="58"/>
      <c r="C35" s="58"/>
      <c r="D35" s="58"/>
      <c r="E35" s="58"/>
      <c r="F35" s="59"/>
      <c r="G35" s="27">
        <f>SUM(G31:G34)</f>
        <v>0</v>
      </c>
      <c r="H35" s="2"/>
      <c r="I35" s="2"/>
      <c r="J35" s="2"/>
      <c r="K35" s="2"/>
      <c r="L35" s="2"/>
      <c r="M35" s="2"/>
      <c r="N35" s="2"/>
    </row>
    <row r="36" spans="1:14" s="3" customFormat="1" ht="18" customHeight="1">
      <c r="A36" s="18" t="s">
        <v>38</v>
      </c>
      <c r="B36" s="19"/>
      <c r="C36" s="20" t="s">
        <v>200</v>
      </c>
      <c r="D36" s="37"/>
      <c r="E36" s="21"/>
      <c r="F36" s="21"/>
      <c r="G36" s="22"/>
      <c r="H36" s="2"/>
      <c r="I36" s="2"/>
      <c r="J36" s="2"/>
      <c r="K36" s="2"/>
      <c r="L36" s="2"/>
      <c r="M36" s="2"/>
      <c r="N36" s="2"/>
    </row>
    <row r="37" spans="1:14" s="3" customFormat="1" ht="75">
      <c r="A37" s="23" t="s">
        <v>54</v>
      </c>
      <c r="B37" s="23" t="s">
        <v>51</v>
      </c>
      <c r="C37" s="24" t="s">
        <v>198</v>
      </c>
      <c r="D37" s="38" t="s">
        <v>63</v>
      </c>
      <c r="E37" s="25">
        <v>34.374</v>
      </c>
      <c r="F37" s="27"/>
      <c r="G37" s="27">
        <f>SUM(E37*F37)</f>
        <v>0</v>
      </c>
      <c r="H37" s="2"/>
      <c r="I37" s="2"/>
      <c r="J37" s="2"/>
      <c r="K37" s="2"/>
      <c r="L37" s="2"/>
      <c r="M37" s="2"/>
      <c r="N37" s="2"/>
    </row>
    <row r="38" spans="1:14" s="3" customFormat="1" ht="45">
      <c r="A38" s="23" t="s">
        <v>55</v>
      </c>
      <c r="B38" s="23" t="s">
        <v>51</v>
      </c>
      <c r="C38" s="24" t="s">
        <v>110</v>
      </c>
      <c r="D38" s="38" t="s">
        <v>43</v>
      </c>
      <c r="E38" s="28">
        <v>209.6</v>
      </c>
      <c r="F38" s="27"/>
      <c r="G38" s="27">
        <f>SUM(E38*F38)</f>
        <v>0</v>
      </c>
      <c r="H38" s="2"/>
      <c r="I38" s="2"/>
      <c r="J38" s="2"/>
      <c r="K38" s="2"/>
      <c r="L38" s="2"/>
      <c r="M38" s="2"/>
      <c r="N38" s="2"/>
    </row>
    <row r="39" spans="1:14" s="3" customFormat="1" ht="30">
      <c r="A39" s="23" t="s">
        <v>25</v>
      </c>
      <c r="B39" s="23" t="s">
        <v>47</v>
      </c>
      <c r="C39" s="24" t="s">
        <v>108</v>
      </c>
      <c r="D39" s="38" t="s">
        <v>43</v>
      </c>
      <c r="E39" s="28">
        <v>245.2</v>
      </c>
      <c r="F39" s="27"/>
      <c r="G39" s="27">
        <f>SUM(E39*F39)</f>
        <v>0</v>
      </c>
      <c r="H39" s="2"/>
      <c r="I39" s="2"/>
      <c r="J39" s="2"/>
      <c r="K39" s="2"/>
      <c r="L39" s="2"/>
      <c r="M39" s="2"/>
      <c r="N39" s="2"/>
    </row>
    <row r="40" spans="1:14" s="3" customFormat="1" ht="75">
      <c r="A40" s="23" t="s">
        <v>26</v>
      </c>
      <c r="B40" s="23" t="s">
        <v>47</v>
      </c>
      <c r="C40" s="24" t="s">
        <v>109</v>
      </c>
      <c r="D40" s="38" t="s">
        <v>43</v>
      </c>
      <c r="E40" s="28">
        <v>112.3</v>
      </c>
      <c r="F40" s="27"/>
      <c r="G40" s="27">
        <f>SUM(E40*F40)</f>
        <v>0</v>
      </c>
      <c r="H40" s="2"/>
      <c r="I40" s="2"/>
      <c r="J40" s="2"/>
      <c r="K40" s="2"/>
      <c r="L40" s="2"/>
      <c r="M40" s="2"/>
      <c r="N40" s="2"/>
    </row>
    <row r="41" spans="1:14" s="3" customFormat="1" ht="22.5" customHeight="1">
      <c r="A41" s="57" t="s">
        <v>40</v>
      </c>
      <c r="B41" s="58"/>
      <c r="C41" s="58"/>
      <c r="D41" s="58"/>
      <c r="E41" s="58"/>
      <c r="F41" s="59"/>
      <c r="G41" s="32">
        <f>SUM(G37:G40)</f>
        <v>0</v>
      </c>
      <c r="H41" s="2"/>
      <c r="I41" s="2"/>
      <c r="J41" s="2"/>
      <c r="K41" s="2"/>
      <c r="L41" s="2"/>
      <c r="M41" s="2"/>
      <c r="N41" s="2"/>
    </row>
    <row r="42" spans="1:14" s="3" customFormat="1" ht="18" customHeight="1">
      <c r="A42" s="18" t="s">
        <v>41</v>
      </c>
      <c r="B42" s="19"/>
      <c r="C42" s="69" t="s">
        <v>199</v>
      </c>
      <c r="D42" s="70"/>
      <c r="E42" s="70"/>
      <c r="F42" s="70"/>
      <c r="G42" s="71"/>
      <c r="H42" s="2"/>
      <c r="I42" s="2"/>
      <c r="J42" s="2"/>
      <c r="K42" s="2"/>
      <c r="L42" s="2"/>
      <c r="M42" s="2"/>
      <c r="N42" s="2"/>
    </row>
    <row r="43" spans="1:14" s="3" customFormat="1" ht="45">
      <c r="A43" s="23" t="s">
        <v>27</v>
      </c>
      <c r="B43" s="23" t="s">
        <v>46</v>
      </c>
      <c r="C43" s="24" t="s">
        <v>87</v>
      </c>
      <c r="D43" s="23" t="s">
        <v>64</v>
      </c>
      <c r="E43" s="28">
        <v>484</v>
      </c>
      <c r="F43" s="26"/>
      <c r="G43" s="27">
        <f>SUM(E43*F43)</f>
        <v>0</v>
      </c>
      <c r="H43" s="2"/>
      <c r="I43" s="2"/>
      <c r="J43" s="2"/>
      <c r="K43" s="2"/>
      <c r="L43" s="2"/>
      <c r="M43" s="2"/>
      <c r="N43" s="2"/>
    </row>
    <row r="44" spans="1:14" s="3" customFormat="1" ht="30">
      <c r="A44" s="23" t="s">
        <v>28</v>
      </c>
      <c r="B44" s="23" t="s">
        <v>46</v>
      </c>
      <c r="C44" s="24" t="s">
        <v>88</v>
      </c>
      <c r="D44" s="23" t="s">
        <v>64</v>
      </c>
      <c r="E44" s="28">
        <v>484</v>
      </c>
      <c r="F44" s="26"/>
      <c r="G44" s="27">
        <f>SUM(E44*F44)</f>
        <v>0</v>
      </c>
      <c r="H44" s="2"/>
      <c r="I44" s="2"/>
      <c r="J44" s="2"/>
      <c r="K44" s="2"/>
      <c r="L44" s="2"/>
      <c r="M44" s="2"/>
      <c r="N44" s="2"/>
    </row>
    <row r="45" spans="1:14" s="3" customFormat="1" ht="22.5" customHeight="1">
      <c r="A45" s="57" t="s">
        <v>42</v>
      </c>
      <c r="B45" s="58"/>
      <c r="C45" s="58"/>
      <c r="D45" s="58"/>
      <c r="E45" s="58"/>
      <c r="F45" s="73"/>
      <c r="G45" s="27">
        <f>SUM(G43:G44)</f>
        <v>0</v>
      </c>
      <c r="H45" s="2"/>
      <c r="I45" s="2"/>
      <c r="J45" s="2"/>
      <c r="K45" s="2"/>
      <c r="L45" s="2"/>
      <c r="M45" s="2"/>
      <c r="N45" s="2"/>
    </row>
    <row r="46" spans="1:14" s="3" customFormat="1" ht="15">
      <c r="A46" s="35"/>
      <c r="B46" s="36"/>
      <c r="C46" s="36"/>
      <c r="D46" s="36"/>
      <c r="E46" s="36"/>
      <c r="F46" s="31"/>
      <c r="G46" s="22"/>
      <c r="H46" s="2"/>
      <c r="I46" s="2"/>
      <c r="J46" s="2"/>
      <c r="K46" s="2"/>
      <c r="L46" s="2"/>
      <c r="M46" s="2"/>
      <c r="N46" s="2"/>
    </row>
    <row r="47" spans="1:14" s="3" customFormat="1" ht="33" customHeight="1">
      <c r="A47" s="60" t="s">
        <v>33</v>
      </c>
      <c r="B47" s="61"/>
      <c r="C47" s="61"/>
      <c r="D47" s="61"/>
      <c r="E47" s="61"/>
      <c r="F47" s="62"/>
      <c r="G47" s="27">
        <f>SUM(G23,G29,G35,G41,G45)</f>
        <v>0</v>
      </c>
      <c r="H47" s="2"/>
      <c r="I47" s="2"/>
      <c r="J47" s="2"/>
      <c r="K47" s="2"/>
      <c r="L47" s="2"/>
      <c r="M47" s="2"/>
      <c r="N47" s="2"/>
    </row>
    <row r="48" spans="1:14" s="43" customFormat="1" ht="12.75">
      <c r="A48" s="15"/>
      <c r="B48" s="15"/>
      <c r="C48" s="15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="43" customFormat="1" ht="12.75">
      <c r="D49" s="44"/>
    </row>
    <row r="50" s="40" customFormat="1" ht="12.75">
      <c r="D50" s="41"/>
    </row>
    <row r="51" spans="4:5" s="40" customFormat="1" ht="26.25" customHeight="1">
      <c r="D51" s="41"/>
      <c r="E51" s="41" t="s">
        <v>91</v>
      </c>
    </row>
    <row r="52" spans="4:5" s="40" customFormat="1" ht="12.75">
      <c r="D52" s="41"/>
      <c r="E52" s="42" t="s">
        <v>93</v>
      </c>
    </row>
    <row r="53" s="40" customFormat="1" ht="12.75">
      <c r="D53" s="41"/>
    </row>
    <row r="54" spans="1:4" s="40" customFormat="1" ht="26.25" customHeight="1">
      <c r="A54" s="40" t="s">
        <v>94</v>
      </c>
      <c r="D54" s="41"/>
    </row>
    <row r="55" spans="1:14" s="3" customFormat="1" ht="12.75">
      <c r="A55" s="15"/>
      <c r="B55" s="15"/>
      <c r="C55" s="15"/>
      <c r="D55" s="14"/>
      <c r="E55" s="15"/>
      <c r="F55" s="15"/>
      <c r="G55" s="15"/>
      <c r="H55" s="2"/>
      <c r="I55" s="2"/>
      <c r="J55" s="2"/>
      <c r="K55" s="2"/>
      <c r="L55" s="2"/>
      <c r="M55" s="2"/>
      <c r="N55" s="2"/>
    </row>
    <row r="56" spans="1:14" s="3" customFormat="1" ht="12.75">
      <c r="A56" s="9"/>
      <c r="B56" s="9"/>
      <c r="C56" s="9"/>
      <c r="D56" s="8"/>
      <c r="E56" s="9"/>
      <c r="F56" s="9"/>
      <c r="G56" s="9"/>
      <c r="H56" s="2"/>
      <c r="I56" s="2"/>
      <c r="J56" s="2"/>
      <c r="K56" s="2"/>
      <c r="L56" s="2"/>
      <c r="M56" s="2"/>
      <c r="N56" s="2"/>
    </row>
    <row r="57" spans="1:7" ht="12.75">
      <c r="A57" s="10"/>
      <c r="B57" s="10"/>
      <c r="C57" s="10"/>
      <c r="D57" s="11"/>
      <c r="E57" s="10"/>
      <c r="F57" s="10"/>
      <c r="G57" s="10"/>
    </row>
    <row r="58" spans="1:14" s="3" customFormat="1" ht="12.75">
      <c r="A58" s="9"/>
      <c r="B58" s="9"/>
      <c r="C58" s="9"/>
      <c r="D58" s="8"/>
      <c r="E58" s="9"/>
      <c r="F58" s="9"/>
      <c r="G58" s="9"/>
      <c r="H58" s="2"/>
      <c r="I58" s="2"/>
      <c r="J58" s="2"/>
      <c r="K58" s="2"/>
      <c r="L58" s="2"/>
      <c r="M58" s="2"/>
      <c r="N58" s="2"/>
    </row>
    <row r="59" spans="1:7" s="3" customFormat="1" ht="12.75">
      <c r="A59" s="12"/>
      <c r="B59" s="12"/>
      <c r="C59" s="12"/>
      <c r="D59" s="13"/>
      <c r="E59" s="12"/>
      <c r="F59" s="12"/>
      <c r="G59" s="12"/>
    </row>
    <row r="60" spans="1:7" s="3" customFormat="1" ht="12.75">
      <c r="A60" s="12"/>
      <c r="B60" s="12"/>
      <c r="C60" s="12"/>
      <c r="D60" s="13"/>
      <c r="E60" s="12"/>
      <c r="F60" s="12"/>
      <c r="G60" s="12"/>
    </row>
    <row r="61" spans="1:7" s="3" customFormat="1" ht="12.75">
      <c r="A61" s="12"/>
      <c r="B61" s="12"/>
      <c r="C61" s="12"/>
      <c r="D61" s="13"/>
      <c r="E61" s="12"/>
      <c r="F61" s="12"/>
      <c r="G61" s="12"/>
    </row>
    <row r="62" spans="1:7" s="3" customFormat="1" ht="12.75">
      <c r="A62" s="12"/>
      <c r="B62" s="12"/>
      <c r="C62" s="12"/>
      <c r="D62" s="13"/>
      <c r="E62" s="12"/>
      <c r="F62" s="12"/>
      <c r="G62" s="12"/>
    </row>
    <row r="63" spans="1:7" s="3" customFormat="1" ht="12.75">
      <c r="A63" s="12"/>
      <c r="B63" s="12"/>
      <c r="C63" s="12"/>
      <c r="D63" s="13"/>
      <c r="E63" s="12"/>
      <c r="F63" s="12"/>
      <c r="G63" s="12"/>
    </row>
    <row r="64" spans="1:7" s="3" customFormat="1" ht="12.75">
      <c r="A64" s="12"/>
      <c r="B64" s="12"/>
      <c r="C64" s="12"/>
      <c r="D64" s="13"/>
      <c r="E64" s="12"/>
      <c r="F64" s="12"/>
      <c r="G64" s="12"/>
    </row>
    <row r="65" spans="1:7" s="3" customFormat="1" ht="12.75">
      <c r="A65" s="12"/>
      <c r="B65" s="12"/>
      <c r="C65" s="12"/>
      <c r="D65" s="13"/>
      <c r="E65" s="12"/>
      <c r="F65" s="12"/>
      <c r="G65" s="12"/>
    </row>
    <row r="66" spans="1:7" s="3" customFormat="1" ht="12.75">
      <c r="A66" s="12"/>
      <c r="B66" s="12"/>
      <c r="C66" s="12"/>
      <c r="D66" s="13"/>
      <c r="E66" s="12"/>
      <c r="F66" s="12"/>
      <c r="G66" s="12"/>
    </row>
    <row r="67" spans="1:7" ht="12.75">
      <c r="A67" s="10"/>
      <c r="B67" s="10"/>
      <c r="C67" s="10"/>
      <c r="D67" s="11"/>
      <c r="E67" s="10"/>
      <c r="F67" s="10"/>
      <c r="G67" s="10"/>
    </row>
    <row r="68" spans="1:7" ht="12.75">
      <c r="A68" s="10"/>
      <c r="B68" s="10"/>
      <c r="C68" s="10"/>
      <c r="D68" s="11"/>
      <c r="E68" s="10"/>
      <c r="F68" s="10"/>
      <c r="G68" s="10"/>
    </row>
    <row r="69" spans="1:7" ht="12.75">
      <c r="A69" s="10"/>
      <c r="B69" s="10"/>
      <c r="C69" s="10"/>
      <c r="D69" s="11"/>
      <c r="E69" s="10"/>
      <c r="F69" s="10"/>
      <c r="G69" s="10"/>
    </row>
    <row r="70" spans="1:7" ht="12.75">
      <c r="A70" s="10"/>
      <c r="B70" s="10"/>
      <c r="C70" s="10"/>
      <c r="D70" s="11"/>
      <c r="E70" s="10"/>
      <c r="F70" s="10"/>
      <c r="G70" s="10"/>
    </row>
    <row r="71" spans="1:7" ht="12.75">
      <c r="A71" s="10"/>
      <c r="B71" s="10"/>
      <c r="C71" s="10"/>
      <c r="D71" s="11"/>
      <c r="E71" s="10"/>
      <c r="F71" s="10"/>
      <c r="G71" s="10"/>
    </row>
    <row r="72" spans="1:7" ht="12.75">
      <c r="A72" s="10"/>
      <c r="B72" s="10"/>
      <c r="C72" s="10"/>
      <c r="D72" s="11"/>
      <c r="E72" s="10"/>
      <c r="F72" s="10"/>
      <c r="G72" s="10"/>
    </row>
    <row r="73" spans="1:7" ht="12.75">
      <c r="A73" s="10"/>
      <c r="B73" s="10"/>
      <c r="C73" s="10"/>
      <c r="D73" s="11"/>
      <c r="E73" s="10"/>
      <c r="F73" s="10"/>
      <c r="G73" s="10"/>
    </row>
    <row r="74" spans="1:7" ht="12.75">
      <c r="A74" s="10"/>
      <c r="B74" s="10"/>
      <c r="C74" s="10"/>
      <c r="D74" s="11"/>
      <c r="E74" s="10"/>
      <c r="F74" s="10"/>
      <c r="G74" s="10"/>
    </row>
    <row r="75" spans="1:7" ht="12.75">
      <c r="A75" s="10"/>
      <c r="B75" s="10"/>
      <c r="C75" s="10"/>
      <c r="D75" s="11"/>
      <c r="E75" s="10"/>
      <c r="F75" s="10"/>
      <c r="G75" s="10"/>
    </row>
    <row r="76" spans="1:7" ht="12.75">
      <c r="A76" s="10"/>
      <c r="B76" s="10"/>
      <c r="C76" s="10"/>
      <c r="D76" s="11"/>
      <c r="E76" s="10"/>
      <c r="F76" s="10"/>
      <c r="G76" s="10"/>
    </row>
    <row r="77" spans="1:7" ht="12.75">
      <c r="A77" s="10"/>
      <c r="B77" s="10"/>
      <c r="C77" s="10"/>
      <c r="D77" s="11"/>
      <c r="E77" s="10"/>
      <c r="F77" s="10"/>
      <c r="G77" s="10"/>
    </row>
    <row r="78" spans="1:7" ht="12.75">
      <c r="A78" s="10"/>
      <c r="B78" s="10"/>
      <c r="C78" s="10"/>
      <c r="D78" s="11"/>
      <c r="E78" s="10"/>
      <c r="F78" s="10"/>
      <c r="G78" s="10"/>
    </row>
    <row r="79" spans="1:7" ht="12.75">
      <c r="A79" s="10"/>
      <c r="B79" s="10"/>
      <c r="C79" s="10"/>
      <c r="D79" s="11"/>
      <c r="E79" s="10"/>
      <c r="F79" s="10"/>
      <c r="G79" s="10"/>
    </row>
    <row r="80" spans="1:7" ht="12.75">
      <c r="A80" s="10"/>
      <c r="B80" s="10"/>
      <c r="C80" s="10"/>
      <c r="D80" s="11"/>
      <c r="E80" s="10"/>
      <c r="F80" s="10"/>
      <c r="G80" s="10"/>
    </row>
    <row r="81" spans="1:7" ht="12.75">
      <c r="A81" s="10"/>
      <c r="B81" s="10"/>
      <c r="C81" s="10"/>
      <c r="D81" s="11"/>
      <c r="E81" s="10"/>
      <c r="F81" s="10"/>
      <c r="G81" s="10"/>
    </row>
    <row r="82" spans="1:7" ht="12.75">
      <c r="A82" s="10"/>
      <c r="B82" s="10"/>
      <c r="C82" s="10"/>
      <c r="D82" s="11"/>
      <c r="E82" s="10"/>
      <c r="F82" s="10"/>
      <c r="G82" s="10"/>
    </row>
    <row r="83" spans="1:7" ht="12.75">
      <c r="A83" s="10"/>
      <c r="B83" s="10"/>
      <c r="C83" s="10"/>
      <c r="D83" s="11"/>
      <c r="E83" s="10"/>
      <c r="F83" s="10"/>
      <c r="G83" s="10"/>
    </row>
    <row r="84" spans="1:7" ht="12.75">
      <c r="A84" s="10"/>
      <c r="B84" s="10"/>
      <c r="C84" s="10"/>
      <c r="D84" s="11"/>
      <c r="E84" s="10"/>
      <c r="F84" s="10"/>
      <c r="G84" s="10"/>
    </row>
    <row r="85" spans="1:7" ht="12.75">
      <c r="A85" s="10"/>
      <c r="B85" s="10"/>
      <c r="C85" s="10"/>
      <c r="D85" s="11"/>
      <c r="E85" s="10"/>
      <c r="F85" s="10"/>
      <c r="G85" s="10"/>
    </row>
    <row r="86" spans="1:7" ht="12.75">
      <c r="A86" s="10"/>
      <c r="B86" s="10"/>
      <c r="C86" s="10"/>
      <c r="D86" s="11"/>
      <c r="E86" s="10"/>
      <c r="F86" s="10"/>
      <c r="G86" s="10"/>
    </row>
    <row r="87" spans="1:7" ht="12.75">
      <c r="A87" s="10"/>
      <c r="B87" s="10"/>
      <c r="C87" s="10"/>
      <c r="D87" s="11"/>
      <c r="E87" s="10"/>
      <c r="F87" s="10"/>
      <c r="G87" s="10"/>
    </row>
    <row r="88" spans="1:7" ht="12.75">
      <c r="A88" s="10"/>
      <c r="B88" s="10"/>
      <c r="C88" s="10"/>
      <c r="D88" s="11"/>
      <c r="E88" s="10"/>
      <c r="F88" s="10"/>
      <c r="G88" s="10"/>
    </row>
    <row r="89" spans="1:7" ht="12.75">
      <c r="A89" s="10"/>
      <c r="B89" s="10"/>
      <c r="C89" s="10"/>
      <c r="D89" s="11"/>
      <c r="E89" s="10"/>
      <c r="F89" s="10"/>
      <c r="G89" s="10"/>
    </row>
    <row r="90" spans="1:7" ht="12.75">
      <c r="A90" s="10"/>
      <c r="B90" s="10"/>
      <c r="C90" s="10"/>
      <c r="D90" s="11"/>
      <c r="E90" s="10"/>
      <c r="F90" s="10"/>
      <c r="G90" s="10"/>
    </row>
    <row r="91" spans="1:7" ht="12.75">
      <c r="A91" s="10"/>
      <c r="B91" s="10"/>
      <c r="C91" s="10"/>
      <c r="D91" s="11"/>
      <c r="E91" s="10"/>
      <c r="F91" s="10"/>
      <c r="G91" s="10"/>
    </row>
    <row r="92" spans="1:7" ht="12.75">
      <c r="A92" s="10"/>
      <c r="B92" s="10"/>
      <c r="C92" s="10"/>
      <c r="D92" s="11"/>
      <c r="E92" s="10"/>
      <c r="F92" s="10"/>
      <c r="G92" s="10"/>
    </row>
    <row r="93" spans="1:7" ht="12.75">
      <c r="A93" s="10"/>
      <c r="B93" s="10"/>
      <c r="C93" s="10"/>
      <c r="D93" s="11"/>
      <c r="E93" s="10"/>
      <c r="F93" s="10"/>
      <c r="G93" s="10"/>
    </row>
    <row r="94" spans="1:7" ht="12.75">
      <c r="A94" s="10"/>
      <c r="B94" s="10"/>
      <c r="C94" s="10"/>
      <c r="D94" s="11"/>
      <c r="E94" s="10"/>
      <c r="F94" s="10"/>
      <c r="G94" s="10"/>
    </row>
    <row r="95" spans="1:7" ht="12.75">
      <c r="A95" s="10"/>
      <c r="B95" s="10"/>
      <c r="C95" s="10"/>
      <c r="D95" s="11"/>
      <c r="E95" s="10"/>
      <c r="F95" s="10"/>
      <c r="G95" s="10"/>
    </row>
    <row r="96" spans="1:7" ht="12.75">
      <c r="A96" s="10"/>
      <c r="B96" s="10"/>
      <c r="C96" s="10"/>
      <c r="D96" s="11"/>
      <c r="E96" s="10"/>
      <c r="F96" s="10"/>
      <c r="G96" s="10"/>
    </row>
    <row r="97" spans="1:7" ht="12.75">
      <c r="A97" s="10"/>
      <c r="B97" s="10"/>
      <c r="C97" s="10"/>
      <c r="D97" s="11"/>
      <c r="E97" s="10"/>
      <c r="F97" s="10"/>
      <c r="G97" s="10"/>
    </row>
    <row r="98" spans="1:7" ht="12.75">
      <c r="A98" s="10"/>
      <c r="B98" s="10"/>
      <c r="C98" s="10"/>
      <c r="D98" s="11"/>
      <c r="E98" s="10"/>
      <c r="F98" s="10"/>
      <c r="G98" s="10"/>
    </row>
    <row r="99" spans="1:7" ht="12.75">
      <c r="A99" s="10"/>
      <c r="B99" s="10"/>
      <c r="C99" s="10"/>
      <c r="D99" s="11"/>
      <c r="E99" s="10"/>
      <c r="F99" s="10"/>
      <c r="G99" s="10"/>
    </row>
    <row r="100" spans="1:7" ht="12.75">
      <c r="A100" s="10"/>
      <c r="B100" s="10"/>
      <c r="C100" s="10"/>
      <c r="D100" s="11"/>
      <c r="E100" s="10"/>
      <c r="F100" s="10"/>
      <c r="G100" s="10"/>
    </row>
    <row r="101" spans="1:7" ht="12.75">
      <c r="A101" s="10"/>
      <c r="B101" s="10"/>
      <c r="C101" s="10"/>
      <c r="D101" s="11"/>
      <c r="E101" s="10"/>
      <c r="F101" s="10"/>
      <c r="G101" s="10"/>
    </row>
    <row r="102" spans="1:7" ht="12.75">
      <c r="A102" s="10"/>
      <c r="B102" s="10"/>
      <c r="C102" s="10"/>
      <c r="D102" s="11"/>
      <c r="E102" s="10"/>
      <c r="F102" s="10"/>
      <c r="G102" s="10"/>
    </row>
    <row r="103" spans="1:7" ht="12.75">
      <c r="A103" s="10"/>
      <c r="B103" s="10"/>
      <c r="C103" s="10"/>
      <c r="D103" s="11"/>
      <c r="E103" s="10"/>
      <c r="F103" s="10"/>
      <c r="G103" s="10"/>
    </row>
    <row r="104" spans="1:7" ht="12.75">
      <c r="A104" s="10"/>
      <c r="B104" s="10"/>
      <c r="C104" s="10"/>
      <c r="D104" s="11"/>
      <c r="E104" s="10"/>
      <c r="F104" s="10"/>
      <c r="G104" s="10"/>
    </row>
    <row r="105" spans="1:7" ht="12.75">
      <c r="A105" s="10"/>
      <c r="B105" s="10"/>
      <c r="C105" s="10"/>
      <c r="D105" s="11"/>
      <c r="E105" s="10"/>
      <c r="F105" s="10"/>
      <c r="G105" s="10"/>
    </row>
    <row r="106" spans="1:7" ht="12.75">
      <c r="A106" s="10"/>
      <c r="B106" s="10"/>
      <c r="C106" s="10"/>
      <c r="D106" s="11"/>
      <c r="E106" s="10"/>
      <c r="F106" s="10"/>
      <c r="G106" s="10"/>
    </row>
    <row r="107" spans="1:7" ht="12.75">
      <c r="A107" s="10"/>
      <c r="B107" s="10"/>
      <c r="C107" s="10"/>
      <c r="D107" s="11"/>
      <c r="E107" s="10"/>
      <c r="F107" s="10"/>
      <c r="G107" s="10"/>
    </row>
    <row r="108" spans="1:7" ht="12.75">
      <c r="A108" s="10"/>
      <c r="B108" s="10"/>
      <c r="C108" s="10"/>
      <c r="D108" s="11"/>
      <c r="E108" s="10"/>
      <c r="F108" s="10"/>
      <c r="G108" s="10"/>
    </row>
    <row r="109" spans="1:7" ht="12.75">
      <c r="A109" s="10"/>
      <c r="B109" s="10"/>
      <c r="C109" s="10"/>
      <c r="D109" s="11"/>
      <c r="E109" s="10"/>
      <c r="F109" s="10"/>
      <c r="G109" s="10"/>
    </row>
    <row r="110" spans="1:7" ht="12.75">
      <c r="A110" s="10"/>
      <c r="B110" s="10"/>
      <c r="C110" s="10"/>
      <c r="D110" s="11"/>
      <c r="E110" s="10"/>
      <c r="F110" s="10"/>
      <c r="G110" s="10"/>
    </row>
    <row r="111" spans="1:7" ht="12.75">
      <c r="A111" s="10"/>
      <c r="B111" s="10"/>
      <c r="C111" s="10"/>
      <c r="D111" s="11"/>
      <c r="E111" s="10"/>
      <c r="F111" s="10"/>
      <c r="G111" s="10"/>
    </row>
    <row r="112" spans="1:7" ht="12.75">
      <c r="A112" s="10"/>
      <c r="B112" s="10"/>
      <c r="C112" s="10"/>
      <c r="D112" s="11"/>
      <c r="E112" s="10"/>
      <c r="F112" s="10"/>
      <c r="G112" s="10"/>
    </row>
    <row r="113" spans="1:7" ht="12.75">
      <c r="A113" s="10"/>
      <c r="B113" s="10"/>
      <c r="C113" s="10"/>
      <c r="D113" s="11"/>
      <c r="E113" s="10"/>
      <c r="F113" s="10"/>
      <c r="G113" s="10"/>
    </row>
    <row r="114" spans="1:7" ht="12.75">
      <c r="A114" s="10"/>
      <c r="B114" s="10"/>
      <c r="C114" s="10"/>
      <c r="D114" s="11"/>
      <c r="E114" s="10"/>
      <c r="F114" s="10"/>
      <c r="G114" s="10"/>
    </row>
    <row r="115" spans="1:7" ht="12.75">
      <c r="A115" s="10"/>
      <c r="B115" s="10"/>
      <c r="C115" s="10"/>
      <c r="D115" s="11"/>
      <c r="E115" s="10"/>
      <c r="F115" s="10"/>
      <c r="G115" s="10"/>
    </row>
    <row r="116" spans="1:7" ht="12.75">
      <c r="A116" s="10"/>
      <c r="B116" s="10"/>
      <c r="C116" s="10"/>
      <c r="D116" s="11"/>
      <c r="E116" s="10"/>
      <c r="F116" s="10"/>
      <c r="G116" s="10"/>
    </row>
    <row r="117" spans="1:7" ht="12.75">
      <c r="A117" s="10"/>
      <c r="B117" s="10"/>
      <c r="C117" s="10"/>
      <c r="D117" s="11"/>
      <c r="E117" s="10"/>
      <c r="F117" s="10"/>
      <c r="G117" s="10"/>
    </row>
    <row r="118" spans="1:7" ht="12.75">
      <c r="A118" s="10"/>
      <c r="B118" s="10"/>
      <c r="C118" s="10"/>
      <c r="D118" s="11"/>
      <c r="E118" s="10"/>
      <c r="F118" s="10"/>
      <c r="G118" s="10"/>
    </row>
    <row r="119" spans="1:7" ht="12.75">
      <c r="A119" s="10"/>
      <c r="B119" s="10"/>
      <c r="C119" s="10"/>
      <c r="D119" s="11"/>
      <c r="E119" s="10"/>
      <c r="F119" s="10"/>
      <c r="G119" s="10"/>
    </row>
    <row r="120" spans="1:7" ht="12.75">
      <c r="A120" s="10"/>
      <c r="B120" s="10"/>
      <c r="C120" s="10"/>
      <c r="D120" s="11"/>
      <c r="E120" s="10"/>
      <c r="F120" s="10"/>
      <c r="G120" s="10"/>
    </row>
    <row r="121" spans="1:7" ht="12.75">
      <c r="A121" s="10"/>
      <c r="B121" s="10"/>
      <c r="C121" s="10"/>
      <c r="D121" s="11"/>
      <c r="E121" s="10"/>
      <c r="F121" s="10"/>
      <c r="G121" s="10"/>
    </row>
    <row r="122" spans="1:7" ht="12.75">
      <c r="A122" s="10"/>
      <c r="B122" s="10"/>
      <c r="C122" s="10"/>
      <c r="D122" s="11"/>
      <c r="E122" s="10"/>
      <c r="F122" s="10"/>
      <c r="G122" s="10"/>
    </row>
    <row r="123" spans="1:7" ht="12.75">
      <c r="A123" s="10"/>
      <c r="B123" s="10"/>
      <c r="C123" s="10"/>
      <c r="D123" s="11"/>
      <c r="E123" s="10"/>
      <c r="F123" s="10"/>
      <c r="G123" s="10"/>
    </row>
    <row r="124" spans="1:7" ht="12.75">
      <c r="A124" s="10"/>
      <c r="B124" s="10"/>
      <c r="C124" s="10"/>
      <c r="D124" s="11"/>
      <c r="E124" s="10"/>
      <c r="F124" s="10"/>
      <c r="G124" s="10"/>
    </row>
    <row r="125" spans="1:7" ht="12.75">
      <c r="A125" s="10"/>
      <c r="B125" s="10"/>
      <c r="C125" s="10"/>
      <c r="D125" s="11"/>
      <c r="E125" s="10"/>
      <c r="F125" s="10"/>
      <c r="G125" s="10"/>
    </row>
    <row r="126" spans="1:7" ht="12.75">
      <c r="A126" s="10"/>
      <c r="B126" s="10"/>
      <c r="C126" s="10"/>
      <c r="D126" s="11"/>
      <c r="E126" s="10"/>
      <c r="F126" s="10"/>
      <c r="G126" s="10"/>
    </row>
    <row r="127" spans="1:7" ht="12.75">
      <c r="A127" s="10"/>
      <c r="B127" s="10"/>
      <c r="C127" s="10"/>
      <c r="D127" s="11"/>
      <c r="E127" s="10"/>
      <c r="F127" s="10"/>
      <c r="G127" s="10"/>
    </row>
    <row r="128" spans="1:7" ht="12.75">
      <c r="A128" s="10"/>
      <c r="B128" s="10"/>
      <c r="C128" s="10"/>
      <c r="D128" s="11"/>
      <c r="E128" s="10"/>
      <c r="F128" s="10"/>
      <c r="G128" s="10"/>
    </row>
    <row r="129" spans="1:7" ht="12.75">
      <c r="A129" s="10"/>
      <c r="B129" s="10"/>
      <c r="C129" s="10"/>
      <c r="D129" s="11"/>
      <c r="E129" s="10"/>
      <c r="F129" s="10"/>
      <c r="G129" s="10"/>
    </row>
    <row r="130" spans="1:7" ht="12.75">
      <c r="A130" s="10"/>
      <c r="B130" s="10"/>
      <c r="C130" s="10"/>
      <c r="D130" s="11"/>
      <c r="E130" s="10"/>
      <c r="F130" s="10"/>
      <c r="G130" s="10"/>
    </row>
    <row r="131" spans="1:7" ht="12.75">
      <c r="A131" s="10"/>
      <c r="B131" s="10"/>
      <c r="C131" s="10"/>
      <c r="D131" s="11"/>
      <c r="E131" s="10"/>
      <c r="F131" s="10"/>
      <c r="G131" s="10"/>
    </row>
    <row r="132" spans="1:7" ht="12.75">
      <c r="A132" s="10"/>
      <c r="B132" s="10"/>
      <c r="C132" s="10"/>
      <c r="D132" s="11"/>
      <c r="E132" s="10"/>
      <c r="F132" s="10"/>
      <c r="G132" s="10"/>
    </row>
    <row r="133" spans="1:7" ht="12.75">
      <c r="A133" s="10"/>
      <c r="B133" s="10"/>
      <c r="C133" s="10"/>
      <c r="D133" s="11"/>
      <c r="E133" s="10"/>
      <c r="F133" s="10"/>
      <c r="G133" s="10"/>
    </row>
    <row r="134" spans="1:7" ht="12.75">
      <c r="A134" s="10"/>
      <c r="B134" s="10"/>
      <c r="C134" s="10"/>
      <c r="D134" s="11"/>
      <c r="E134" s="10"/>
      <c r="F134" s="10"/>
      <c r="G134" s="10"/>
    </row>
    <row r="135" spans="1:7" ht="12.75">
      <c r="A135" s="10"/>
      <c r="B135" s="10"/>
      <c r="C135" s="10"/>
      <c r="D135" s="11"/>
      <c r="E135" s="10"/>
      <c r="F135" s="10"/>
      <c r="G135" s="10"/>
    </row>
    <row r="136" spans="1:7" ht="12.75">
      <c r="A136" s="10"/>
      <c r="B136" s="10"/>
      <c r="C136" s="10"/>
      <c r="D136" s="11"/>
      <c r="E136" s="10"/>
      <c r="F136" s="10"/>
      <c r="G136" s="10"/>
    </row>
    <row r="137" spans="1:7" ht="12.75">
      <c r="A137" s="10"/>
      <c r="B137" s="10"/>
      <c r="C137" s="10"/>
      <c r="D137" s="11"/>
      <c r="E137" s="10"/>
      <c r="F137" s="10"/>
      <c r="G137" s="10"/>
    </row>
    <row r="138" spans="1:7" ht="12.75">
      <c r="A138" s="10"/>
      <c r="B138" s="10"/>
      <c r="C138" s="10"/>
      <c r="D138" s="11"/>
      <c r="E138" s="10"/>
      <c r="F138" s="10"/>
      <c r="G138" s="10"/>
    </row>
    <row r="139" spans="1:7" ht="12.75">
      <c r="A139" s="10"/>
      <c r="B139" s="10"/>
      <c r="C139" s="10"/>
      <c r="D139" s="11"/>
      <c r="E139" s="10"/>
      <c r="F139" s="10"/>
      <c r="G139" s="10"/>
    </row>
    <row r="140" spans="1:7" ht="12.75">
      <c r="A140" s="10"/>
      <c r="B140" s="10"/>
      <c r="C140" s="10"/>
      <c r="D140" s="11"/>
      <c r="E140" s="10"/>
      <c r="F140" s="10"/>
      <c r="G140" s="10"/>
    </row>
    <row r="141" spans="1:7" ht="12.75">
      <c r="A141" s="10"/>
      <c r="B141" s="10"/>
      <c r="C141" s="10"/>
      <c r="D141" s="11"/>
      <c r="E141" s="10"/>
      <c r="F141" s="10"/>
      <c r="G141" s="10"/>
    </row>
    <row r="142" spans="1:7" ht="12.75">
      <c r="A142" s="10"/>
      <c r="B142" s="10"/>
      <c r="C142" s="10"/>
      <c r="D142" s="11"/>
      <c r="E142" s="10"/>
      <c r="F142" s="10"/>
      <c r="G142" s="10"/>
    </row>
    <row r="143" spans="1:7" ht="12.75">
      <c r="A143" s="10"/>
      <c r="B143" s="10"/>
      <c r="C143" s="10"/>
      <c r="D143" s="11"/>
      <c r="E143" s="10"/>
      <c r="F143" s="10"/>
      <c r="G143" s="10"/>
    </row>
    <row r="144" spans="1:7" ht="12.75">
      <c r="A144" s="10"/>
      <c r="B144" s="10"/>
      <c r="C144" s="10"/>
      <c r="D144" s="11"/>
      <c r="E144" s="10"/>
      <c r="F144" s="10"/>
      <c r="G144" s="10"/>
    </row>
    <row r="145" spans="1:7" ht="12.75">
      <c r="A145" s="10"/>
      <c r="B145" s="10"/>
      <c r="C145" s="10"/>
      <c r="D145" s="11"/>
      <c r="E145" s="10"/>
      <c r="F145" s="10"/>
      <c r="G145" s="10"/>
    </row>
    <row r="146" spans="1:7" ht="12.75">
      <c r="A146" s="10"/>
      <c r="B146" s="10"/>
      <c r="C146" s="10"/>
      <c r="D146" s="11"/>
      <c r="E146" s="10"/>
      <c r="F146" s="10"/>
      <c r="G146" s="10"/>
    </row>
    <row r="147" spans="1:7" ht="12.75">
      <c r="A147" s="10"/>
      <c r="B147" s="10"/>
      <c r="C147" s="10"/>
      <c r="D147" s="11"/>
      <c r="E147" s="10"/>
      <c r="F147" s="10"/>
      <c r="G147" s="10"/>
    </row>
    <row r="148" spans="1:7" ht="12.75">
      <c r="A148" s="10"/>
      <c r="B148" s="10"/>
      <c r="C148" s="10"/>
      <c r="D148" s="11"/>
      <c r="E148" s="10"/>
      <c r="F148" s="10"/>
      <c r="G148" s="10"/>
    </row>
    <row r="149" spans="1:7" ht="12.75">
      <c r="A149" s="10"/>
      <c r="B149" s="10"/>
      <c r="C149" s="10"/>
      <c r="D149" s="11"/>
      <c r="E149" s="10"/>
      <c r="F149" s="10"/>
      <c r="G149" s="10"/>
    </row>
    <row r="150" spans="1:7" ht="12.75">
      <c r="A150" s="10"/>
      <c r="B150" s="10"/>
      <c r="C150" s="10"/>
      <c r="D150" s="11"/>
      <c r="E150" s="10"/>
      <c r="F150" s="10"/>
      <c r="G150" s="10"/>
    </row>
    <row r="151" spans="1:7" ht="12.75">
      <c r="A151" s="10"/>
      <c r="B151" s="10"/>
      <c r="C151" s="10"/>
      <c r="D151" s="11"/>
      <c r="E151" s="10"/>
      <c r="F151" s="10"/>
      <c r="G151" s="10"/>
    </row>
    <row r="152" spans="1:7" ht="12.75">
      <c r="A152" s="10"/>
      <c r="B152" s="10"/>
      <c r="C152" s="10"/>
      <c r="D152" s="11"/>
      <c r="E152" s="10"/>
      <c r="F152" s="10"/>
      <c r="G152" s="10"/>
    </row>
    <row r="153" spans="1:7" ht="12.75">
      <c r="A153" s="10"/>
      <c r="B153" s="10"/>
      <c r="C153" s="10"/>
      <c r="D153" s="11"/>
      <c r="E153" s="10"/>
      <c r="F153" s="10"/>
      <c r="G153" s="10"/>
    </row>
    <row r="154" spans="1:7" ht="12.75">
      <c r="A154" s="10"/>
      <c r="B154" s="10"/>
      <c r="C154" s="10"/>
      <c r="D154" s="11"/>
      <c r="E154" s="10"/>
      <c r="F154" s="10"/>
      <c r="G154" s="10"/>
    </row>
    <row r="155" spans="1:7" ht="12.75">
      <c r="A155" s="10"/>
      <c r="B155" s="10"/>
      <c r="C155" s="10"/>
      <c r="D155" s="11"/>
      <c r="E155" s="10"/>
      <c r="F155" s="10"/>
      <c r="G155" s="10"/>
    </row>
    <row r="156" spans="1:7" ht="12.75">
      <c r="A156" s="10"/>
      <c r="B156" s="10"/>
      <c r="C156" s="10"/>
      <c r="D156" s="11"/>
      <c r="E156" s="10"/>
      <c r="F156" s="10"/>
      <c r="G156" s="10"/>
    </row>
    <row r="157" spans="1:7" ht="12.75">
      <c r="A157" s="10"/>
      <c r="B157" s="10"/>
      <c r="C157" s="10"/>
      <c r="D157" s="11"/>
      <c r="E157" s="10"/>
      <c r="F157" s="10"/>
      <c r="G157" s="10"/>
    </row>
    <row r="158" spans="1:7" ht="12.75">
      <c r="A158" s="10"/>
      <c r="B158" s="10"/>
      <c r="C158" s="10"/>
      <c r="D158" s="11"/>
      <c r="E158" s="10"/>
      <c r="F158" s="10"/>
      <c r="G158" s="10"/>
    </row>
    <row r="159" spans="1:7" ht="12.75">
      <c r="A159" s="10"/>
      <c r="B159" s="10"/>
      <c r="C159" s="10"/>
      <c r="D159" s="11"/>
      <c r="E159" s="10"/>
      <c r="F159" s="10"/>
      <c r="G159" s="10"/>
    </row>
    <row r="160" spans="1:7" ht="12.75">
      <c r="A160" s="10"/>
      <c r="B160" s="10"/>
      <c r="C160" s="10"/>
      <c r="D160" s="11"/>
      <c r="E160" s="10"/>
      <c r="F160" s="10"/>
      <c r="G160" s="10"/>
    </row>
    <row r="161" spans="1:7" ht="12.75">
      <c r="A161" s="10"/>
      <c r="B161" s="10"/>
      <c r="C161" s="10"/>
      <c r="D161" s="11"/>
      <c r="E161" s="10"/>
      <c r="F161" s="10"/>
      <c r="G161" s="10"/>
    </row>
    <row r="162" spans="1:7" ht="12.75">
      <c r="A162" s="10"/>
      <c r="B162" s="10"/>
      <c r="C162" s="10"/>
      <c r="D162" s="11"/>
      <c r="E162" s="10"/>
      <c r="F162" s="10"/>
      <c r="G162" s="10"/>
    </row>
    <row r="163" spans="1:7" ht="12.75">
      <c r="A163" s="10"/>
      <c r="B163" s="10"/>
      <c r="C163" s="10"/>
      <c r="D163" s="11"/>
      <c r="E163" s="10"/>
      <c r="F163" s="10"/>
      <c r="G163" s="10"/>
    </row>
    <row r="164" spans="1:7" ht="12.75">
      <c r="A164" s="10"/>
      <c r="B164" s="10"/>
      <c r="C164" s="10"/>
      <c r="D164" s="11"/>
      <c r="E164" s="10"/>
      <c r="F164" s="10"/>
      <c r="G164" s="10"/>
    </row>
    <row r="165" spans="1:7" ht="12.75">
      <c r="A165" s="10"/>
      <c r="B165" s="10"/>
      <c r="C165" s="10"/>
      <c r="D165" s="11"/>
      <c r="E165" s="10"/>
      <c r="F165" s="10"/>
      <c r="G165" s="10"/>
    </row>
    <row r="166" spans="1:7" ht="12.75">
      <c r="A166" s="10"/>
      <c r="B166" s="10"/>
      <c r="C166" s="10"/>
      <c r="D166" s="11"/>
      <c r="E166" s="10"/>
      <c r="F166" s="10"/>
      <c r="G166" s="10"/>
    </row>
    <row r="167" spans="1:7" ht="12.75">
      <c r="A167" s="10"/>
      <c r="B167" s="10"/>
      <c r="C167" s="10"/>
      <c r="D167" s="11"/>
      <c r="E167" s="10"/>
      <c r="F167" s="10"/>
      <c r="G167" s="10"/>
    </row>
    <row r="168" spans="1:7" ht="12.75">
      <c r="A168" s="10"/>
      <c r="B168" s="10"/>
      <c r="C168" s="10"/>
      <c r="D168" s="11"/>
      <c r="E168" s="10"/>
      <c r="F168" s="10"/>
      <c r="G168" s="10"/>
    </row>
    <row r="169" spans="1:7" ht="12.75">
      <c r="A169" s="10"/>
      <c r="B169" s="10"/>
      <c r="C169" s="10"/>
      <c r="D169" s="11"/>
      <c r="E169" s="10"/>
      <c r="F169" s="10"/>
      <c r="G169" s="10"/>
    </row>
    <row r="170" spans="1:7" ht="12.75">
      <c r="A170" s="10"/>
      <c r="B170" s="10"/>
      <c r="C170" s="10"/>
      <c r="D170" s="11"/>
      <c r="E170" s="10"/>
      <c r="F170" s="10"/>
      <c r="G170" s="10"/>
    </row>
    <row r="171" spans="1:7" ht="12.75">
      <c r="A171" s="10"/>
      <c r="B171" s="10"/>
      <c r="C171" s="10"/>
      <c r="D171" s="11"/>
      <c r="E171" s="10"/>
      <c r="F171" s="10"/>
      <c r="G171" s="10"/>
    </row>
    <row r="172" spans="1:7" ht="12.75">
      <c r="A172" s="10"/>
      <c r="B172" s="10"/>
      <c r="C172" s="10"/>
      <c r="D172" s="11"/>
      <c r="E172" s="10"/>
      <c r="F172" s="10"/>
      <c r="G172" s="10"/>
    </row>
    <row r="173" spans="1:7" ht="12.75">
      <c r="A173" s="10"/>
      <c r="B173" s="10"/>
      <c r="C173" s="10"/>
      <c r="D173" s="11"/>
      <c r="E173" s="10"/>
      <c r="F173" s="10"/>
      <c r="G173" s="10"/>
    </row>
    <row r="174" spans="1:7" ht="12.75">
      <c r="A174" s="10"/>
      <c r="B174" s="10"/>
      <c r="C174" s="10"/>
      <c r="D174" s="11"/>
      <c r="E174" s="10"/>
      <c r="F174" s="10"/>
      <c r="G174" s="10"/>
    </row>
    <row r="175" spans="1:7" ht="12.75">
      <c r="A175" s="10"/>
      <c r="B175" s="10"/>
      <c r="C175" s="10"/>
      <c r="D175" s="11"/>
      <c r="E175" s="10"/>
      <c r="F175" s="10"/>
      <c r="G175" s="10"/>
    </row>
    <row r="176" spans="1:7" ht="12.75">
      <c r="A176" s="10"/>
      <c r="B176" s="10"/>
      <c r="C176" s="10"/>
      <c r="D176" s="11"/>
      <c r="E176" s="10"/>
      <c r="F176" s="10"/>
      <c r="G176" s="10"/>
    </row>
    <row r="177" spans="1:7" ht="12.75">
      <c r="A177" s="10"/>
      <c r="B177" s="10"/>
      <c r="C177" s="10"/>
      <c r="D177" s="11"/>
      <c r="E177" s="10"/>
      <c r="F177" s="10"/>
      <c r="G177" s="10"/>
    </row>
    <row r="178" spans="1:7" ht="12.75">
      <c r="A178" s="10"/>
      <c r="B178" s="10"/>
      <c r="C178" s="10"/>
      <c r="D178" s="11"/>
      <c r="E178" s="10"/>
      <c r="F178" s="10"/>
      <c r="G178" s="10"/>
    </row>
    <row r="179" spans="1:7" ht="12.75">
      <c r="A179" s="10"/>
      <c r="B179" s="10"/>
      <c r="C179" s="10"/>
      <c r="D179" s="11"/>
      <c r="E179" s="10"/>
      <c r="F179" s="10"/>
      <c r="G179" s="10"/>
    </row>
    <row r="180" spans="1:7" ht="12.75">
      <c r="A180" s="10"/>
      <c r="B180" s="10"/>
      <c r="C180" s="10"/>
      <c r="D180" s="11"/>
      <c r="E180" s="10"/>
      <c r="F180" s="10"/>
      <c r="G180" s="10"/>
    </row>
    <row r="181" spans="1:7" ht="12.75">
      <c r="A181" s="10"/>
      <c r="B181" s="10"/>
      <c r="C181" s="10"/>
      <c r="D181" s="11"/>
      <c r="E181" s="10"/>
      <c r="F181" s="10"/>
      <c r="G181" s="10"/>
    </row>
    <row r="182" spans="1:7" ht="12.75">
      <c r="A182" s="10"/>
      <c r="B182" s="10"/>
      <c r="C182" s="10"/>
      <c r="D182" s="11"/>
      <c r="E182" s="10"/>
      <c r="F182" s="10"/>
      <c r="G182" s="10"/>
    </row>
    <row r="183" spans="1:7" ht="12.75">
      <c r="A183" s="10"/>
      <c r="B183" s="10"/>
      <c r="C183" s="10"/>
      <c r="D183" s="11"/>
      <c r="E183" s="10"/>
      <c r="F183" s="10"/>
      <c r="G183" s="10"/>
    </row>
    <row r="184" spans="1:7" ht="12.75">
      <c r="A184" s="10"/>
      <c r="B184" s="10"/>
      <c r="C184" s="10"/>
      <c r="D184" s="11"/>
      <c r="E184" s="10"/>
      <c r="F184" s="10"/>
      <c r="G184" s="10"/>
    </row>
    <row r="185" spans="1:7" ht="12.75">
      <c r="A185" s="10"/>
      <c r="B185" s="10"/>
      <c r="C185" s="10"/>
      <c r="D185" s="11"/>
      <c r="E185" s="10"/>
      <c r="F185" s="10"/>
      <c r="G185" s="10"/>
    </row>
    <row r="186" spans="1:7" ht="12.75">
      <c r="A186" s="10"/>
      <c r="B186" s="10"/>
      <c r="C186" s="10"/>
      <c r="D186" s="11"/>
      <c r="E186" s="10"/>
      <c r="F186" s="10"/>
      <c r="G186" s="10"/>
    </row>
    <row r="187" spans="1:7" ht="12.75">
      <c r="A187" s="10"/>
      <c r="B187" s="10"/>
      <c r="C187" s="10"/>
      <c r="D187" s="11"/>
      <c r="E187" s="10"/>
      <c r="F187" s="10"/>
      <c r="G187" s="10"/>
    </row>
    <row r="188" spans="1:7" ht="12.75">
      <c r="A188" s="10"/>
      <c r="B188" s="10"/>
      <c r="C188" s="10"/>
      <c r="D188" s="11"/>
      <c r="E188" s="10"/>
      <c r="F188" s="10"/>
      <c r="G188" s="10"/>
    </row>
    <row r="189" spans="1:7" ht="12.75">
      <c r="A189" s="10"/>
      <c r="B189" s="10"/>
      <c r="C189" s="10"/>
      <c r="D189" s="11"/>
      <c r="E189" s="10"/>
      <c r="F189" s="10"/>
      <c r="G189" s="10"/>
    </row>
    <row r="190" spans="1:7" ht="12.75">
      <c r="A190" s="10"/>
      <c r="B190" s="10"/>
      <c r="C190" s="10"/>
      <c r="D190" s="11"/>
      <c r="E190" s="10"/>
      <c r="F190" s="10"/>
      <c r="G190" s="10"/>
    </row>
    <row r="191" spans="1:7" ht="12.75">
      <c r="A191" s="10"/>
      <c r="B191" s="10"/>
      <c r="C191" s="10"/>
      <c r="D191" s="11"/>
      <c r="E191" s="10"/>
      <c r="F191" s="10"/>
      <c r="G191" s="10"/>
    </row>
    <row r="192" spans="1:7" ht="12.75">
      <c r="A192" s="10"/>
      <c r="B192" s="10"/>
      <c r="C192" s="10"/>
      <c r="D192" s="11"/>
      <c r="E192" s="10"/>
      <c r="F192" s="10"/>
      <c r="G192" s="10"/>
    </row>
    <row r="193" spans="1:7" ht="12.75">
      <c r="A193" s="10"/>
      <c r="B193" s="10"/>
      <c r="C193" s="10"/>
      <c r="D193" s="11"/>
      <c r="E193" s="10"/>
      <c r="F193" s="10"/>
      <c r="G193" s="10"/>
    </row>
    <row r="194" spans="1:7" ht="12.75">
      <c r="A194" s="10"/>
      <c r="B194" s="10"/>
      <c r="C194" s="10"/>
      <c r="D194" s="11"/>
      <c r="E194" s="10"/>
      <c r="F194" s="10"/>
      <c r="G194" s="10"/>
    </row>
    <row r="195" spans="1:7" ht="12.75">
      <c r="A195" s="10"/>
      <c r="B195" s="10"/>
      <c r="C195" s="10"/>
      <c r="D195" s="11"/>
      <c r="E195" s="10"/>
      <c r="F195" s="10"/>
      <c r="G195" s="10"/>
    </row>
    <row r="196" spans="1:7" ht="12.75">
      <c r="A196" s="10"/>
      <c r="B196" s="10"/>
      <c r="C196" s="10"/>
      <c r="D196" s="11"/>
      <c r="E196" s="10"/>
      <c r="F196" s="10"/>
      <c r="G196" s="10"/>
    </row>
    <row r="197" spans="1:7" ht="12.75">
      <c r="A197" s="10"/>
      <c r="B197" s="10"/>
      <c r="C197" s="10"/>
      <c r="D197" s="11"/>
      <c r="E197" s="10"/>
      <c r="F197" s="10"/>
      <c r="G197" s="10"/>
    </row>
    <row r="198" spans="1:7" ht="12.75">
      <c r="A198" s="10"/>
      <c r="B198" s="10"/>
      <c r="C198" s="10"/>
      <c r="D198" s="11"/>
      <c r="E198" s="10"/>
      <c r="F198" s="10"/>
      <c r="G198" s="10"/>
    </row>
    <row r="199" spans="1:7" ht="12.75">
      <c r="A199" s="10"/>
      <c r="B199" s="10"/>
      <c r="C199" s="10"/>
      <c r="D199" s="11"/>
      <c r="E199" s="10"/>
      <c r="F199" s="10"/>
      <c r="G199" s="10"/>
    </row>
    <row r="200" spans="1:7" ht="12.75">
      <c r="A200" s="10"/>
      <c r="B200" s="10"/>
      <c r="C200" s="10"/>
      <c r="D200" s="11"/>
      <c r="E200" s="10"/>
      <c r="F200" s="10"/>
      <c r="G200" s="10"/>
    </row>
    <row r="201" spans="1:7" ht="12.75">
      <c r="A201" s="10"/>
      <c r="B201" s="10"/>
      <c r="C201" s="10"/>
      <c r="D201" s="11"/>
      <c r="E201" s="10"/>
      <c r="F201" s="10"/>
      <c r="G201" s="10"/>
    </row>
    <row r="202" spans="1:7" ht="12.75">
      <c r="A202" s="10"/>
      <c r="B202" s="10"/>
      <c r="C202" s="10"/>
      <c r="D202" s="11"/>
      <c r="E202" s="10"/>
      <c r="F202" s="10"/>
      <c r="G202" s="10"/>
    </row>
    <row r="203" spans="1:7" ht="12.75">
      <c r="A203" s="10"/>
      <c r="B203" s="10"/>
      <c r="C203" s="10"/>
      <c r="D203" s="11"/>
      <c r="E203" s="10"/>
      <c r="F203" s="10"/>
      <c r="G203" s="10"/>
    </row>
    <row r="204" spans="1:7" ht="12.75">
      <c r="A204" s="10"/>
      <c r="B204" s="10"/>
      <c r="C204" s="10"/>
      <c r="D204" s="11"/>
      <c r="E204" s="10"/>
      <c r="F204" s="10"/>
      <c r="G204" s="10"/>
    </row>
    <row r="205" spans="1:7" ht="12.75">
      <c r="A205" s="10"/>
      <c r="B205" s="10"/>
      <c r="C205" s="10"/>
      <c r="D205" s="11"/>
      <c r="E205" s="10"/>
      <c r="F205" s="10"/>
      <c r="G205" s="10"/>
    </row>
    <row r="206" spans="1:7" ht="12.75">
      <c r="A206" s="10"/>
      <c r="B206" s="10"/>
      <c r="C206" s="10"/>
      <c r="D206" s="11"/>
      <c r="E206" s="10"/>
      <c r="F206" s="10"/>
      <c r="G206" s="10"/>
    </row>
    <row r="207" spans="1:7" ht="12.75">
      <c r="A207" s="10"/>
      <c r="B207" s="10"/>
      <c r="C207" s="10"/>
      <c r="D207" s="11"/>
      <c r="E207" s="10"/>
      <c r="F207" s="10"/>
      <c r="G207" s="10"/>
    </row>
    <row r="208" spans="1:7" ht="12.75">
      <c r="A208" s="10"/>
      <c r="B208" s="10"/>
      <c r="C208" s="10"/>
      <c r="D208" s="11"/>
      <c r="E208" s="10"/>
      <c r="F208" s="10"/>
      <c r="G208" s="10"/>
    </row>
    <row r="209" spans="1:7" ht="12.75">
      <c r="A209" s="10"/>
      <c r="B209" s="10"/>
      <c r="C209" s="10"/>
      <c r="D209" s="11"/>
      <c r="E209" s="10"/>
      <c r="F209" s="10"/>
      <c r="G209" s="10"/>
    </row>
    <row r="210" spans="1:7" ht="12.75">
      <c r="A210" s="10"/>
      <c r="B210" s="10"/>
      <c r="C210" s="10"/>
      <c r="D210" s="11"/>
      <c r="E210" s="10"/>
      <c r="F210" s="10"/>
      <c r="G210" s="10"/>
    </row>
    <row r="211" spans="1:7" ht="12.75">
      <c r="A211" s="10"/>
      <c r="B211" s="10"/>
      <c r="C211" s="10"/>
      <c r="D211" s="11"/>
      <c r="E211" s="10"/>
      <c r="F211" s="10"/>
      <c r="G211" s="10"/>
    </row>
    <row r="212" spans="1:7" ht="12.75">
      <c r="A212" s="10"/>
      <c r="B212" s="10"/>
      <c r="C212" s="10"/>
      <c r="D212" s="11"/>
      <c r="E212" s="10"/>
      <c r="F212" s="10"/>
      <c r="G212" s="10"/>
    </row>
    <row r="213" spans="1:7" ht="12.75">
      <c r="A213" s="10"/>
      <c r="B213" s="10"/>
      <c r="C213" s="10"/>
      <c r="D213" s="11"/>
      <c r="E213" s="10"/>
      <c r="F213" s="10"/>
      <c r="G213" s="10"/>
    </row>
    <row r="214" spans="1:7" ht="12.75">
      <c r="A214" s="10"/>
      <c r="B214" s="10"/>
      <c r="C214" s="10"/>
      <c r="D214" s="11"/>
      <c r="E214" s="10"/>
      <c r="F214" s="10"/>
      <c r="G214" s="10"/>
    </row>
    <row r="215" spans="1:7" ht="12.75">
      <c r="A215" s="10"/>
      <c r="B215" s="10"/>
      <c r="C215" s="10"/>
      <c r="D215" s="11"/>
      <c r="E215" s="10"/>
      <c r="F215" s="10"/>
      <c r="G215" s="10"/>
    </row>
    <row r="216" spans="1:7" ht="12.75">
      <c r="A216" s="10"/>
      <c r="B216" s="10"/>
      <c r="C216" s="10"/>
      <c r="D216" s="11"/>
      <c r="E216" s="10"/>
      <c r="F216" s="10"/>
      <c r="G216" s="10"/>
    </row>
    <row r="217" spans="1:7" ht="12.75">
      <c r="A217" s="10"/>
      <c r="B217" s="10"/>
      <c r="C217" s="10"/>
      <c r="D217" s="11"/>
      <c r="E217" s="10"/>
      <c r="F217" s="10"/>
      <c r="G217" s="10"/>
    </row>
    <row r="218" spans="1:7" ht="12.75">
      <c r="A218" s="10"/>
      <c r="B218" s="10"/>
      <c r="C218" s="10"/>
      <c r="D218" s="11"/>
      <c r="E218" s="10"/>
      <c r="F218" s="10"/>
      <c r="G218" s="10"/>
    </row>
    <row r="219" spans="1:7" ht="12.75">
      <c r="A219" s="10"/>
      <c r="B219" s="10"/>
      <c r="C219" s="10"/>
      <c r="D219" s="11"/>
      <c r="E219" s="10"/>
      <c r="F219" s="10"/>
      <c r="G219" s="10"/>
    </row>
    <row r="220" spans="1:7" ht="12.75">
      <c r="A220" s="10"/>
      <c r="B220" s="10"/>
      <c r="C220" s="10"/>
      <c r="D220" s="11"/>
      <c r="E220" s="10"/>
      <c r="F220" s="10"/>
      <c r="G220" s="10"/>
    </row>
    <row r="221" spans="1:7" ht="12.75">
      <c r="A221" s="10"/>
      <c r="B221" s="10"/>
      <c r="C221" s="10"/>
      <c r="D221" s="11"/>
      <c r="E221" s="10"/>
      <c r="F221" s="10"/>
      <c r="G221" s="10"/>
    </row>
    <row r="222" spans="1:7" ht="12.75">
      <c r="A222" s="10"/>
      <c r="B222" s="10"/>
      <c r="C222" s="10"/>
      <c r="D222" s="11"/>
      <c r="E222" s="10"/>
      <c r="F222" s="10"/>
      <c r="G222" s="10"/>
    </row>
    <row r="223" spans="1:7" ht="12.75">
      <c r="A223" s="10"/>
      <c r="B223" s="10"/>
      <c r="C223" s="10"/>
      <c r="D223" s="11"/>
      <c r="E223" s="10"/>
      <c r="F223" s="10"/>
      <c r="G223" s="10"/>
    </row>
    <row r="224" spans="1:7" ht="12.75">
      <c r="A224" s="10"/>
      <c r="B224" s="10"/>
      <c r="C224" s="10"/>
      <c r="D224" s="11"/>
      <c r="E224" s="10"/>
      <c r="F224" s="10"/>
      <c r="G224" s="10"/>
    </row>
    <row r="225" spans="1:7" ht="12.75">
      <c r="A225" s="10"/>
      <c r="B225" s="10"/>
      <c r="C225" s="10"/>
      <c r="D225" s="11"/>
      <c r="E225" s="10"/>
      <c r="F225" s="10"/>
      <c r="G225" s="10"/>
    </row>
    <row r="226" spans="1:7" ht="12.75">
      <c r="A226" s="10"/>
      <c r="B226" s="10"/>
      <c r="C226" s="10"/>
      <c r="D226" s="11"/>
      <c r="E226" s="10"/>
      <c r="F226" s="10"/>
      <c r="G226" s="10"/>
    </row>
    <row r="227" spans="1:7" ht="12.75">
      <c r="A227" s="10"/>
      <c r="B227" s="10"/>
      <c r="C227" s="10"/>
      <c r="D227" s="11"/>
      <c r="E227" s="10"/>
      <c r="F227" s="10"/>
      <c r="G227" s="10"/>
    </row>
    <row r="228" spans="1:7" ht="12.75">
      <c r="A228" s="10"/>
      <c r="B228" s="10"/>
      <c r="C228" s="10"/>
      <c r="D228" s="11"/>
      <c r="E228" s="10"/>
      <c r="F228" s="10"/>
      <c r="G228" s="10"/>
    </row>
    <row r="229" spans="1:7" ht="12.75">
      <c r="A229" s="10"/>
      <c r="B229" s="10"/>
      <c r="C229" s="10"/>
      <c r="D229" s="11"/>
      <c r="E229" s="10"/>
      <c r="F229" s="10"/>
      <c r="G229" s="10"/>
    </row>
    <row r="230" spans="1:7" ht="12.75">
      <c r="A230" s="10"/>
      <c r="B230" s="10"/>
      <c r="C230" s="10"/>
      <c r="D230" s="11"/>
      <c r="E230" s="10"/>
      <c r="F230" s="10"/>
      <c r="G230" s="10"/>
    </row>
    <row r="231" spans="1:7" ht="12.75">
      <c r="A231" s="10"/>
      <c r="B231" s="10"/>
      <c r="C231" s="10"/>
      <c r="D231" s="11"/>
      <c r="E231" s="10"/>
      <c r="F231" s="10"/>
      <c r="G231" s="10"/>
    </row>
    <row r="232" spans="1:7" ht="12.75">
      <c r="A232" s="10"/>
      <c r="B232" s="10"/>
      <c r="C232" s="10"/>
      <c r="D232" s="11"/>
      <c r="E232" s="10"/>
      <c r="F232" s="10"/>
      <c r="G232" s="10"/>
    </row>
    <row r="233" spans="1:7" ht="12.75">
      <c r="A233" s="10"/>
      <c r="B233" s="10"/>
      <c r="C233" s="10"/>
      <c r="D233" s="11"/>
      <c r="E233" s="10"/>
      <c r="F233" s="10"/>
      <c r="G233" s="10"/>
    </row>
    <row r="234" spans="1:7" ht="12.75">
      <c r="A234" s="10"/>
      <c r="B234" s="10"/>
      <c r="C234" s="10"/>
      <c r="D234" s="11"/>
      <c r="E234" s="10"/>
      <c r="F234" s="10"/>
      <c r="G234" s="10"/>
    </row>
    <row r="235" spans="1:7" ht="12.75">
      <c r="A235" s="10"/>
      <c r="B235" s="10"/>
      <c r="C235" s="10"/>
      <c r="D235" s="11"/>
      <c r="E235" s="10"/>
      <c r="F235" s="10"/>
      <c r="G235" s="10"/>
    </row>
    <row r="236" spans="1:7" ht="12.75">
      <c r="A236" s="10"/>
      <c r="B236" s="10"/>
      <c r="C236" s="10"/>
      <c r="D236" s="11"/>
      <c r="E236" s="10"/>
      <c r="F236" s="10"/>
      <c r="G236" s="10"/>
    </row>
    <row r="237" spans="1:7" ht="12.75">
      <c r="A237" s="10"/>
      <c r="B237" s="10"/>
      <c r="C237" s="10"/>
      <c r="D237" s="11"/>
      <c r="E237" s="10"/>
      <c r="F237" s="10"/>
      <c r="G237" s="10"/>
    </row>
    <row r="238" spans="1:7" ht="12.75">
      <c r="A238" s="10"/>
      <c r="B238" s="10"/>
      <c r="C238" s="10"/>
      <c r="D238" s="11"/>
      <c r="E238" s="10"/>
      <c r="F238" s="10"/>
      <c r="G238" s="10"/>
    </row>
    <row r="239" spans="1:7" ht="12.75">
      <c r="A239" s="10"/>
      <c r="B239" s="10"/>
      <c r="C239" s="10"/>
      <c r="D239" s="11"/>
      <c r="E239" s="10"/>
      <c r="F239" s="10"/>
      <c r="G239" s="10"/>
    </row>
    <row r="240" spans="1:7" ht="12.75">
      <c r="A240" s="10"/>
      <c r="B240" s="10"/>
      <c r="C240" s="10"/>
      <c r="D240" s="11"/>
      <c r="E240" s="10"/>
      <c r="F240" s="10"/>
      <c r="G240" s="10"/>
    </row>
    <row r="241" spans="1:7" ht="12.75">
      <c r="A241" s="10"/>
      <c r="B241" s="10"/>
      <c r="C241" s="10"/>
      <c r="D241" s="11"/>
      <c r="E241" s="10"/>
      <c r="F241" s="10"/>
      <c r="G241" s="10"/>
    </row>
    <row r="242" spans="1:7" ht="12.75">
      <c r="A242" s="10"/>
      <c r="B242" s="10"/>
      <c r="C242" s="10"/>
      <c r="D242" s="11"/>
      <c r="E242" s="10"/>
      <c r="F242" s="10"/>
      <c r="G242" s="10"/>
    </row>
    <row r="243" spans="1:7" ht="12.75">
      <c r="A243" s="10"/>
      <c r="B243" s="10"/>
      <c r="C243" s="10"/>
      <c r="D243" s="11"/>
      <c r="E243" s="10"/>
      <c r="F243" s="10"/>
      <c r="G243" s="10"/>
    </row>
    <row r="244" spans="1:7" ht="12.75">
      <c r="A244" s="10"/>
      <c r="B244" s="10"/>
      <c r="C244" s="10"/>
      <c r="D244" s="11"/>
      <c r="E244" s="10"/>
      <c r="F244" s="10"/>
      <c r="G244" s="10"/>
    </row>
    <row r="245" spans="1:7" ht="12.75">
      <c r="A245" s="10"/>
      <c r="B245" s="10"/>
      <c r="C245" s="10"/>
      <c r="D245" s="11"/>
      <c r="E245" s="10"/>
      <c r="F245" s="10"/>
      <c r="G245" s="10"/>
    </row>
    <row r="246" spans="1:7" ht="12.75">
      <c r="A246" s="10"/>
      <c r="B246" s="10"/>
      <c r="C246" s="10"/>
      <c r="D246" s="11"/>
      <c r="E246" s="10"/>
      <c r="F246" s="10"/>
      <c r="G246" s="10"/>
    </row>
    <row r="247" spans="1:7" ht="12.75">
      <c r="A247" s="10"/>
      <c r="B247" s="10"/>
      <c r="C247" s="10"/>
      <c r="D247" s="11"/>
      <c r="E247" s="10"/>
      <c r="F247" s="10"/>
      <c r="G247" s="10"/>
    </row>
    <row r="248" spans="1:7" ht="12.75">
      <c r="A248" s="10"/>
      <c r="B248" s="10"/>
      <c r="C248" s="10"/>
      <c r="D248" s="11"/>
      <c r="E248" s="10"/>
      <c r="F248" s="10"/>
      <c r="G248" s="10"/>
    </row>
    <row r="249" spans="1:7" ht="12.75">
      <c r="A249" s="10"/>
      <c r="B249" s="10"/>
      <c r="C249" s="10"/>
      <c r="D249" s="11"/>
      <c r="E249" s="10"/>
      <c r="F249" s="10"/>
      <c r="G249" s="10"/>
    </row>
    <row r="250" spans="1:7" ht="12.75">
      <c r="A250" s="10"/>
      <c r="B250" s="10"/>
      <c r="C250" s="10"/>
      <c r="D250" s="11"/>
      <c r="E250" s="10"/>
      <c r="F250" s="10"/>
      <c r="G250" s="10"/>
    </row>
    <row r="251" spans="1:7" ht="12.75">
      <c r="A251" s="10"/>
      <c r="B251" s="10"/>
      <c r="C251" s="10"/>
      <c r="D251" s="11"/>
      <c r="E251" s="10"/>
      <c r="F251" s="10"/>
      <c r="G251" s="10"/>
    </row>
    <row r="252" spans="1:7" ht="12.75">
      <c r="A252" s="10"/>
      <c r="B252" s="10"/>
      <c r="C252" s="10"/>
      <c r="D252" s="11"/>
      <c r="E252" s="10"/>
      <c r="F252" s="10"/>
      <c r="G252" s="10"/>
    </row>
    <row r="253" spans="1:7" ht="12.75">
      <c r="A253" s="10"/>
      <c r="B253" s="10"/>
      <c r="C253" s="10"/>
      <c r="D253" s="11"/>
      <c r="E253" s="10"/>
      <c r="F253" s="10"/>
      <c r="G253" s="10"/>
    </row>
    <row r="254" spans="1:7" ht="12.75">
      <c r="A254" s="10"/>
      <c r="B254" s="10"/>
      <c r="C254" s="10"/>
      <c r="D254" s="11"/>
      <c r="E254" s="10"/>
      <c r="F254" s="10"/>
      <c r="G254" s="10"/>
    </row>
    <row r="255" spans="1:7" ht="12.75">
      <c r="A255" s="10"/>
      <c r="B255" s="10"/>
      <c r="C255" s="10"/>
      <c r="D255" s="11"/>
      <c r="E255" s="10"/>
      <c r="F255" s="10"/>
      <c r="G255" s="10"/>
    </row>
    <row r="256" spans="1:7" ht="12.75">
      <c r="A256" s="10"/>
      <c r="B256" s="10"/>
      <c r="C256" s="10"/>
      <c r="D256" s="11"/>
      <c r="E256" s="10"/>
      <c r="F256" s="10"/>
      <c r="G256" s="10"/>
    </row>
    <row r="257" spans="1:7" ht="12.75">
      <c r="A257" s="10"/>
      <c r="B257" s="10"/>
      <c r="C257" s="10"/>
      <c r="D257" s="11"/>
      <c r="E257" s="10"/>
      <c r="F257" s="10"/>
      <c r="G257" s="10"/>
    </row>
    <row r="258" spans="1:7" ht="12.75">
      <c r="A258" s="10"/>
      <c r="B258" s="10"/>
      <c r="C258" s="10"/>
      <c r="D258" s="11"/>
      <c r="E258" s="10"/>
      <c r="F258" s="10"/>
      <c r="G258" s="10"/>
    </row>
    <row r="259" spans="1:7" ht="12.75">
      <c r="A259" s="10"/>
      <c r="B259" s="10"/>
      <c r="C259" s="10"/>
      <c r="D259" s="11"/>
      <c r="E259" s="10"/>
      <c r="F259" s="10"/>
      <c r="G259" s="10"/>
    </row>
    <row r="260" spans="1:7" ht="12.75">
      <c r="A260" s="10"/>
      <c r="B260" s="10"/>
      <c r="C260" s="10"/>
      <c r="D260" s="11"/>
      <c r="E260" s="10"/>
      <c r="F260" s="10"/>
      <c r="G260" s="10"/>
    </row>
    <row r="261" spans="1:7" ht="12.75">
      <c r="A261" s="10"/>
      <c r="B261" s="10"/>
      <c r="C261" s="10"/>
      <c r="D261" s="11"/>
      <c r="E261" s="10"/>
      <c r="F261" s="10"/>
      <c r="G261" s="10"/>
    </row>
    <row r="262" spans="1:7" ht="12.75">
      <c r="A262" s="10"/>
      <c r="B262" s="10"/>
      <c r="C262" s="10"/>
      <c r="D262" s="11"/>
      <c r="E262" s="10"/>
      <c r="F262" s="10"/>
      <c r="G262" s="10"/>
    </row>
    <row r="263" spans="1:7" ht="12.75">
      <c r="A263" s="10"/>
      <c r="B263" s="10"/>
      <c r="C263" s="10"/>
      <c r="D263" s="11"/>
      <c r="E263" s="10"/>
      <c r="F263" s="10"/>
      <c r="G263" s="10"/>
    </row>
    <row r="264" spans="1:7" ht="12.75">
      <c r="A264" s="10"/>
      <c r="B264" s="10"/>
      <c r="C264" s="10"/>
      <c r="D264" s="11"/>
      <c r="E264" s="10"/>
      <c r="F264" s="10"/>
      <c r="G264" s="10"/>
    </row>
    <row r="265" spans="1:7" ht="12.75">
      <c r="A265" s="10"/>
      <c r="B265" s="10"/>
      <c r="C265" s="10"/>
      <c r="D265" s="11"/>
      <c r="E265" s="10"/>
      <c r="F265" s="10"/>
      <c r="G265" s="10"/>
    </row>
    <row r="266" spans="1:7" ht="12.75">
      <c r="A266" s="10"/>
      <c r="B266" s="10"/>
      <c r="C266" s="10"/>
      <c r="D266" s="11"/>
      <c r="E266" s="10"/>
      <c r="F266" s="10"/>
      <c r="G266" s="10"/>
    </row>
    <row r="267" spans="1:7" ht="12.75">
      <c r="A267" s="10"/>
      <c r="B267" s="10"/>
      <c r="C267" s="10"/>
      <c r="D267" s="11"/>
      <c r="E267" s="10"/>
      <c r="F267" s="10"/>
      <c r="G267" s="10"/>
    </row>
    <row r="268" spans="1:7" ht="12.75">
      <c r="A268" s="10"/>
      <c r="B268" s="10"/>
      <c r="C268" s="10"/>
      <c r="D268" s="11"/>
      <c r="E268" s="10"/>
      <c r="F268" s="10"/>
      <c r="G268" s="10"/>
    </row>
    <row r="269" spans="1:7" ht="12.75">
      <c r="A269" s="10"/>
      <c r="B269" s="10"/>
      <c r="C269" s="10"/>
      <c r="D269" s="11"/>
      <c r="E269" s="10"/>
      <c r="F269" s="10"/>
      <c r="G269" s="10"/>
    </row>
    <row r="270" spans="1:7" ht="12.75">
      <c r="A270" s="10"/>
      <c r="B270" s="10"/>
      <c r="C270" s="10"/>
      <c r="D270" s="11"/>
      <c r="E270" s="10"/>
      <c r="F270" s="10"/>
      <c r="G270" s="10"/>
    </row>
    <row r="271" spans="1:7" ht="12.75">
      <c r="A271" s="10"/>
      <c r="B271" s="10"/>
      <c r="C271" s="10"/>
      <c r="D271" s="11"/>
      <c r="E271" s="10"/>
      <c r="F271" s="10"/>
      <c r="G271" s="10"/>
    </row>
    <row r="272" spans="1:7" ht="12.75">
      <c r="A272" s="10"/>
      <c r="B272" s="10"/>
      <c r="C272" s="10"/>
      <c r="D272" s="11"/>
      <c r="E272" s="10"/>
      <c r="F272" s="10"/>
      <c r="G272" s="10"/>
    </row>
    <row r="273" spans="1:7" ht="12.75">
      <c r="A273" s="10"/>
      <c r="B273" s="10"/>
      <c r="C273" s="10"/>
      <c r="D273" s="11"/>
      <c r="E273" s="10"/>
      <c r="F273" s="10"/>
      <c r="G273" s="10"/>
    </row>
    <row r="274" spans="1:7" ht="12.75">
      <c r="A274" s="10"/>
      <c r="B274" s="10"/>
      <c r="C274" s="10"/>
      <c r="D274" s="11"/>
      <c r="E274" s="10"/>
      <c r="F274" s="10"/>
      <c r="G274" s="10"/>
    </row>
    <row r="275" spans="1:7" ht="12.75">
      <c r="A275" s="10"/>
      <c r="B275" s="10"/>
      <c r="C275" s="10"/>
      <c r="D275" s="11"/>
      <c r="E275" s="10"/>
      <c r="F275" s="10"/>
      <c r="G275" s="10"/>
    </row>
    <row r="276" spans="1:7" ht="12.75">
      <c r="A276" s="10"/>
      <c r="B276" s="10"/>
      <c r="C276" s="10"/>
      <c r="D276" s="11"/>
      <c r="E276" s="10"/>
      <c r="F276" s="10"/>
      <c r="G276" s="10"/>
    </row>
    <row r="277" spans="1:7" ht="12.75">
      <c r="A277" s="10"/>
      <c r="B277" s="10"/>
      <c r="C277" s="10"/>
      <c r="D277" s="11"/>
      <c r="E277" s="10"/>
      <c r="F277" s="10"/>
      <c r="G277" s="10"/>
    </row>
    <row r="278" spans="1:7" ht="12.75">
      <c r="A278" s="10"/>
      <c r="B278" s="10"/>
      <c r="C278" s="10"/>
      <c r="D278" s="11"/>
      <c r="E278" s="10"/>
      <c r="F278" s="10"/>
      <c r="G278" s="10"/>
    </row>
    <row r="279" spans="1:7" ht="12.75">
      <c r="A279" s="10"/>
      <c r="B279" s="10"/>
      <c r="C279" s="10"/>
      <c r="D279" s="11"/>
      <c r="E279" s="10"/>
      <c r="F279" s="10"/>
      <c r="G279" s="10"/>
    </row>
    <row r="280" spans="1:7" ht="12.75">
      <c r="A280" s="10"/>
      <c r="B280" s="10"/>
      <c r="C280" s="10"/>
      <c r="D280" s="11"/>
      <c r="E280" s="10"/>
      <c r="F280" s="10"/>
      <c r="G280" s="10"/>
    </row>
    <row r="281" spans="1:7" ht="12.75">
      <c r="A281" s="10"/>
      <c r="B281" s="10"/>
      <c r="C281" s="10"/>
      <c r="D281" s="11"/>
      <c r="E281" s="10"/>
      <c r="F281" s="10"/>
      <c r="G281" s="10"/>
    </row>
    <row r="282" spans="1:7" ht="12.75">
      <c r="A282" s="10"/>
      <c r="B282" s="10"/>
      <c r="C282" s="10"/>
      <c r="D282" s="11"/>
      <c r="E282" s="10"/>
      <c r="F282" s="10"/>
      <c r="G282" s="10"/>
    </row>
    <row r="283" spans="1:7" ht="12.75">
      <c r="A283" s="10"/>
      <c r="B283" s="10"/>
      <c r="C283" s="10"/>
      <c r="D283" s="11"/>
      <c r="E283" s="10"/>
      <c r="F283" s="10"/>
      <c r="G283" s="10"/>
    </row>
    <row r="284" spans="1:7" ht="12.75">
      <c r="A284" s="10"/>
      <c r="B284" s="10"/>
      <c r="C284" s="10"/>
      <c r="D284" s="11"/>
      <c r="E284" s="10"/>
      <c r="F284" s="10"/>
      <c r="G284" s="10"/>
    </row>
    <row r="285" spans="1:7" ht="12.75">
      <c r="A285" s="10"/>
      <c r="B285" s="10"/>
      <c r="C285" s="10"/>
      <c r="D285" s="11"/>
      <c r="E285" s="10"/>
      <c r="F285" s="10"/>
      <c r="G285" s="10"/>
    </row>
    <row r="286" spans="1:7" ht="12.75">
      <c r="A286" s="10"/>
      <c r="B286" s="10"/>
      <c r="C286" s="10"/>
      <c r="D286" s="11"/>
      <c r="E286" s="10"/>
      <c r="F286" s="10"/>
      <c r="G286" s="10"/>
    </row>
    <row r="287" spans="1:7" ht="12.75">
      <c r="A287" s="10"/>
      <c r="B287" s="10"/>
      <c r="C287" s="10"/>
      <c r="D287" s="11"/>
      <c r="E287" s="10"/>
      <c r="F287" s="10"/>
      <c r="G287" s="10"/>
    </row>
  </sheetData>
  <sheetProtection/>
  <mergeCells count="13">
    <mergeCell ref="A35:F35"/>
    <mergeCell ref="A41:F41"/>
    <mergeCell ref="A47:F47"/>
    <mergeCell ref="A45:F45"/>
    <mergeCell ref="C42:G42"/>
    <mergeCell ref="A23:F23"/>
    <mergeCell ref="A29:F29"/>
    <mergeCell ref="A3:G3"/>
    <mergeCell ref="A5:G5"/>
    <mergeCell ref="A6:G6"/>
    <mergeCell ref="C11:G11"/>
    <mergeCell ref="C24:G24"/>
    <mergeCell ref="A7:G7"/>
  </mergeCells>
  <printOptions/>
  <pageMargins left="0.6692913385826772" right="0.1968503937007874" top="0.7086614173228347" bottom="0.7086614173228347" header="0.31496062992125984" footer="0.2755905511811024"/>
  <pageSetup firstPageNumber="1" useFirstPageNumber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Zeros="0" tabSelected="1" zoomScalePageLayoutView="0" workbookViewId="0" topLeftCell="A1">
      <selection activeCell="A4" sqref="A4:C4"/>
    </sheetView>
  </sheetViews>
  <sheetFormatPr defaultColWidth="9.140625" defaultRowHeight="12.75"/>
  <cols>
    <col min="1" max="1" width="7.28125" style="0" customWidth="1"/>
    <col min="2" max="2" width="62.00390625" style="0" customWidth="1"/>
    <col min="3" max="3" width="18.8515625" style="0" customWidth="1"/>
  </cols>
  <sheetData>
    <row r="1" spans="1:3" s="3" customFormat="1" ht="21.75" customHeight="1">
      <c r="A1" s="76" t="s">
        <v>91</v>
      </c>
      <c r="B1" s="76"/>
      <c r="C1"/>
    </row>
    <row r="2" spans="1:3" s="43" customFormat="1" ht="9.75" customHeight="1">
      <c r="A2" s="77" t="s">
        <v>97</v>
      </c>
      <c r="B2" s="77"/>
      <c r="C2" s="40"/>
    </row>
    <row r="3" spans="1:3" s="46" customFormat="1" ht="14.25">
      <c r="A3"/>
      <c r="B3" s="47"/>
      <c r="C3"/>
    </row>
    <row r="4" spans="1:3" s="46" customFormat="1" ht="47.25" customHeight="1">
      <c r="A4" s="78" t="s">
        <v>206</v>
      </c>
      <c r="B4" s="79"/>
      <c r="C4" s="79"/>
    </row>
    <row r="5" spans="1:3" s="3" customFormat="1" ht="36" customHeight="1">
      <c r="A5" s="8"/>
      <c r="B5" s="8"/>
      <c r="C5" s="8"/>
    </row>
    <row r="6" spans="1:3" s="46" customFormat="1" ht="14.25">
      <c r="A6" s="67" t="s">
        <v>66</v>
      </c>
      <c r="B6" s="67"/>
      <c r="C6" s="67"/>
    </row>
    <row r="7" spans="1:3" s="46" customFormat="1" ht="14.25">
      <c r="A7" s="67" t="s">
        <v>67</v>
      </c>
      <c r="B7" s="67"/>
      <c r="C7" s="67"/>
    </row>
    <row r="8" spans="1:3" s="3" customFormat="1" ht="18" customHeight="1">
      <c r="A8" s="9"/>
      <c r="B8" s="9"/>
      <c r="C8" s="9"/>
    </row>
    <row r="9" spans="1:3" s="52" customFormat="1" ht="38.25" customHeight="1">
      <c r="A9" s="23" t="s">
        <v>2</v>
      </c>
      <c r="B9" s="23" t="s">
        <v>98</v>
      </c>
      <c r="C9" s="23" t="s">
        <v>102</v>
      </c>
    </row>
    <row r="10" spans="1:3" s="43" customFormat="1" ht="12.75">
      <c r="A10" s="17">
        <v>1</v>
      </c>
      <c r="B10" s="17">
        <v>2</v>
      </c>
      <c r="C10" s="17">
        <v>3</v>
      </c>
    </row>
    <row r="11" spans="1:3" s="43" customFormat="1" ht="45">
      <c r="A11" s="49" t="s">
        <v>1</v>
      </c>
      <c r="B11" s="24" t="s">
        <v>101</v>
      </c>
      <c r="C11" s="50">
        <f>SUM('Budowa kanalizacji deszczowej'!G81)</f>
        <v>0</v>
      </c>
    </row>
    <row r="12" spans="1:3" s="43" customFormat="1" ht="45">
      <c r="A12" s="49" t="s">
        <v>11</v>
      </c>
      <c r="B12" s="24" t="s">
        <v>100</v>
      </c>
      <c r="C12" s="50">
        <f>SUM('Odtworzenie chodnika str. L'!G47)</f>
        <v>0</v>
      </c>
    </row>
    <row r="13" spans="1:3" s="43" customFormat="1" ht="30" customHeight="1">
      <c r="A13" s="80" t="s">
        <v>104</v>
      </c>
      <c r="B13" s="71"/>
      <c r="C13" s="26">
        <f>SUM(C12:C12)</f>
        <v>0</v>
      </c>
    </row>
    <row r="14" spans="1:3" s="43" customFormat="1" ht="30" customHeight="1">
      <c r="A14" s="80" t="s">
        <v>105</v>
      </c>
      <c r="B14" s="71"/>
      <c r="C14" s="26">
        <f>SUM(C13*23%)</f>
        <v>0</v>
      </c>
    </row>
    <row r="15" spans="1:3" s="43" customFormat="1" ht="30" customHeight="1">
      <c r="A15" s="80" t="s">
        <v>106</v>
      </c>
      <c r="B15" s="71"/>
      <c r="C15" s="26">
        <f>SUM(C13:C14)</f>
        <v>0</v>
      </c>
    </row>
    <row r="16" spans="1:3" s="43" customFormat="1" ht="12.75">
      <c r="A16" s="40"/>
      <c r="B16" s="40"/>
      <c r="C16" s="40"/>
    </row>
    <row r="17" spans="1:3" s="43" customFormat="1" ht="12.75">
      <c r="A17" s="40"/>
      <c r="B17" s="40"/>
      <c r="C17" s="40"/>
    </row>
    <row r="18" spans="1:3" s="52" customFormat="1" ht="15">
      <c r="A18" s="51" t="s">
        <v>103</v>
      </c>
      <c r="B18" s="51"/>
      <c r="C18" s="51"/>
    </row>
    <row r="19" spans="1:3" s="43" customFormat="1" ht="12.75">
      <c r="A19" s="40"/>
      <c r="B19" s="40"/>
      <c r="C19" s="40"/>
    </row>
    <row r="20" spans="1:3" s="43" customFormat="1" ht="42" customHeight="1">
      <c r="A20" s="40"/>
      <c r="B20" s="40"/>
      <c r="C20" s="40"/>
    </row>
    <row r="21" spans="1:3" s="43" customFormat="1" ht="12.75">
      <c r="A21" s="40"/>
      <c r="B21" s="40"/>
      <c r="C21" s="53" t="s">
        <v>91</v>
      </c>
    </row>
    <row r="22" spans="1:3" s="43" customFormat="1" ht="12.75">
      <c r="A22" s="81" t="s">
        <v>107</v>
      </c>
      <c r="B22" s="81"/>
      <c r="C22" s="81"/>
    </row>
    <row r="23" spans="1:3" s="43" customFormat="1" ht="12.75">
      <c r="A23" s="40"/>
      <c r="B23" s="40"/>
      <c r="C23" s="40"/>
    </row>
    <row r="24" spans="1:3" s="43" customFormat="1" ht="12.75">
      <c r="A24" s="40"/>
      <c r="B24" s="40"/>
      <c r="C24" s="40"/>
    </row>
    <row r="25" spans="1:3" s="43" customFormat="1" ht="12.75">
      <c r="A25" s="40"/>
      <c r="B25" s="40"/>
      <c r="C25" s="40"/>
    </row>
    <row r="26" spans="1:3" s="43" customFormat="1" ht="12.75">
      <c r="A26" s="40"/>
      <c r="B26" s="40"/>
      <c r="C26" s="40"/>
    </row>
    <row r="27" spans="1:3" s="43" customFormat="1" ht="15">
      <c r="A27" s="51" t="s">
        <v>94</v>
      </c>
      <c r="B27" s="40"/>
      <c r="C27" s="40"/>
    </row>
    <row r="28" spans="1:3" s="3" customFormat="1" ht="12.75">
      <c r="A28" s="48"/>
      <c r="B28" s="48"/>
      <c r="C28" s="48"/>
    </row>
  </sheetData>
  <sheetProtection/>
  <mergeCells count="9">
    <mergeCell ref="A1:B1"/>
    <mergeCell ref="A2:B2"/>
    <mergeCell ref="A4:C4"/>
    <mergeCell ref="A13:B13"/>
    <mergeCell ref="A14:B14"/>
    <mergeCell ref="A22:C22"/>
    <mergeCell ref="A15:B15"/>
    <mergeCell ref="A6:C6"/>
    <mergeCell ref="A7:C7"/>
  </mergeCells>
  <printOptions/>
  <pageMargins left="0.6692913385826772" right="0.1968503937007874" top="0.8267716535433072" bottom="0.7086614173228347" header="0.31496062992125984" footer="0.2755905511811024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Matuszak</dc:creator>
  <cp:keywords/>
  <dc:description/>
  <cp:lastModifiedBy>magdalena_matuszak</cp:lastModifiedBy>
  <cp:lastPrinted>2019-09-03T10:07:48Z</cp:lastPrinted>
  <dcterms:created xsi:type="dcterms:W3CDTF">2008-08-13T10:19:19Z</dcterms:created>
  <dcterms:modified xsi:type="dcterms:W3CDTF">2019-09-03T10:08:42Z</dcterms:modified>
  <cp:category/>
  <cp:version/>
  <cp:contentType/>
  <cp:contentStatus/>
</cp:coreProperties>
</file>